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07" sheetId="8" r:id="rId8"/>
    <sheet name="MP312" sheetId="9" r:id="rId9"/>
    <sheet name="MP313" sheetId="10" r:id="rId10"/>
    <sheet name="MP326" sheetId="11" r:id="rId11"/>
    <sheet name="NC091" sheetId="12" r:id="rId12"/>
    <sheet name="NW372" sheetId="13" r:id="rId13"/>
    <sheet name="NW373" sheetId="14" r:id="rId14"/>
    <sheet name="NW403" sheetId="15" r:id="rId15"/>
    <sheet name="NW405" sheetId="16" r:id="rId16"/>
    <sheet name="WC023" sheetId="17" r:id="rId17"/>
    <sheet name="WC024" sheetId="18" r:id="rId18"/>
    <sheet name="WC044" sheetId="19" r:id="rId19"/>
  </sheets>
  <definedNames>
    <definedName name="_xlnm.Print_Area" localSheetId="0">'FS184'!$A$1:$K$89</definedName>
    <definedName name="_xlnm.Print_Area" localSheetId="1">'GT421'!$A$1:$K$89</definedName>
    <definedName name="_xlnm.Print_Area" localSheetId="2">'GT481'!$A$1:$K$89</definedName>
    <definedName name="_xlnm.Print_Area" localSheetId="3">'KZN225'!$A$1:$K$89</definedName>
    <definedName name="_xlnm.Print_Area" localSheetId="4">'KZN252'!$A$1:$K$89</definedName>
    <definedName name="_xlnm.Print_Area" localSheetId="5">'KZN282'!$A$1:$K$89</definedName>
    <definedName name="_xlnm.Print_Area" localSheetId="6">'LIM354'!$A$1:$K$89</definedName>
    <definedName name="_xlnm.Print_Area" localSheetId="7">'MP307'!$A$1:$K$89</definedName>
    <definedName name="_xlnm.Print_Area" localSheetId="8">'MP312'!$A$1:$K$89</definedName>
    <definedName name="_xlnm.Print_Area" localSheetId="9">'MP313'!$A$1:$K$89</definedName>
    <definedName name="_xlnm.Print_Area" localSheetId="10">'MP326'!$A$1:$K$89</definedName>
    <definedName name="_xlnm.Print_Area" localSheetId="11">'NC091'!$A$1:$K$89</definedName>
    <definedName name="_xlnm.Print_Area" localSheetId="12">'NW372'!$A$1:$K$89</definedName>
    <definedName name="_xlnm.Print_Area" localSheetId="13">'NW373'!$A$1:$K$89</definedName>
    <definedName name="_xlnm.Print_Area" localSheetId="14">'NW403'!$A$1:$K$89</definedName>
    <definedName name="_xlnm.Print_Area" localSheetId="15">'NW405'!$A$1:$K$89</definedName>
    <definedName name="_xlnm.Print_Area" localSheetId="16">'WC023'!$A$1:$K$89</definedName>
    <definedName name="_xlnm.Print_Area" localSheetId="17">'WC024'!$A$1:$K$89</definedName>
    <definedName name="_xlnm.Print_Area" localSheetId="18">'WC044'!$A$1:$K$89</definedName>
  </definedNames>
  <calcPr fullCalcOnLoad="1"/>
</workbook>
</file>

<file path=xl/sharedStrings.xml><?xml version="1.0" encoding="utf-8"?>
<sst xmlns="http://schemas.openxmlformats.org/spreadsheetml/2006/main" count="2166" uniqueCount="117">
  <si>
    <t>Free State: Matjhabeng(FS184) - Table A10 Basic Service Delivery Measurement for 4th Quarter ended 30 June 2019 (Figures Finalised as at 2019/11/09)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</si>
  <si>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</si>
  <si>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</si>
  <si>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</si>
  <si>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</si>
  <si>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</si>
  <si>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</si>
  <si>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</si>
  <si>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</si>
  <si>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</si>
  <si>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</si>
  <si>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</si>
  <si>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</si>
  <si>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</si>
  <si>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</si>
  <si>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</si>
  <si>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Household service targets</t>
  </si>
  <si>
    <t>1</t>
  </si>
  <si>
    <t>Water:</t>
  </si>
  <si>
    <t>Piped water inside dwelling</t>
  </si>
  <si>
    <t>Piped water inside yard (but not in dwelling)</t>
  </si>
  <si>
    <t>Using public tap (at least min.service level)</t>
  </si>
  <si>
    <t>2</t>
  </si>
  <si>
    <t>Other water supply (at least min.service level)</t>
  </si>
  <si>
    <t>4</t>
  </si>
  <si>
    <t>Minimum Service Level and Above sub-total</t>
  </si>
  <si>
    <t>Using public tap (&lt; min.service level)</t>
  </si>
  <si>
    <t>3</t>
  </si>
  <si>
    <t>Other water supply (&lt; min.service level)</t>
  </si>
  <si>
    <t>No water supply</t>
  </si>
  <si>
    <t>Below Minimum Service Level sub-total</t>
  </si>
  <si>
    <t>Total number of households</t>
  </si>
  <si>
    <t>5</t>
  </si>
  <si>
    <t>Sanitation/sewerage: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</si>
  <si>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</si>
  <si>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</si>
  <si>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</si>
  <si>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</si>
  <si>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</si>
  <si>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</si>
  <si>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</si>
  <si>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</si>
  <si>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Energy: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</si>
  <si>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</si>
  <si>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</si>
  <si>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</si>
  <si>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</si>
  <si>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</si>
  <si>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Refuse: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</si>
  <si>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</si>
  <si>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</si>
  <si>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</si>
  <si>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</si>
  <si>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</si>
  <si>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</si>
  <si>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</si>
  <si>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7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</si>
  <si>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</si>
  <si>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</si>
  <si>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</si>
  <si>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</si>
  <si>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</si>
  <si>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8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</si>
  <si>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</si>
  <si>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</si>
  <si>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</si>
  <si>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</si>
  <si>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</si>
  <si>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</si>
  <si>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</si>
  <si>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</si>
  <si>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</si>
  <si>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</si>
  <si>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</si>
  <si>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</si>
  <si>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</si>
  <si>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</si>
  <si>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</si>
  <si>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</si>
  <si>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</si>
  <si>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</si>
  <si>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</si>
  <si>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</si>
  <si>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</si>
  <si>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</si>
  <si>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</si>
  <si>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6</t>
  </si>
  <si>
    <t>Other</t>
  </si>
  <si>
    <t>Total revenue cost of subsidised services provided</t>
  </si>
  <si>
    <t>Gauteng: Emfuleni(GT421) - Table A10 Basic Service Delivery Measurement for 4th Quarter ended 30 June 2019 (Figures Finalised as at 2019/11/09)</t>
  </si>
  <si>
    <t>Gauteng: Mogale City(GT481) - Table A10 Basic Service Delivery Measurement for 4th Quarter ended 30 June 2019 (Figures Finalised as at 2019/11/09)</t>
  </si>
  <si>
    <t>Kwazulu-Natal: Msunduzi(KZN225) - Table A10 Basic Service Delivery Measurement for 4th Quarter ended 30 June 2019 (Figures Finalised as at 2019/11/09)</t>
  </si>
  <si>
    <t>Kwazulu-Natal: Newcastle(KZN252) - Table A10 Basic Service Delivery Measurement for 4th Quarter ended 30 June 2019 (Figures Finalised as at 2019/11/09)</t>
  </si>
  <si>
    <t>Kwazulu-Natal: uMhlathuze(KZN282) - Table A10 Basic Service Delivery Measurement for 4th Quarter ended 30 June 2019 (Figures Finalised as at 2019/11/09)</t>
  </si>
  <si>
    <t>Limpopo: Polokwane(LIM354) - Table A10 Basic Service Delivery Measurement for 4th Quarter ended 30 June 2019 (Figures Finalised as at 2019/11/09)</t>
  </si>
  <si>
    <t>Mpumalanga: Govan Mbeki(MP307) - Table A10 Basic Service Delivery Measurement for 4th Quarter ended 30 June 2019 (Figures Finalised as at 2019/11/09)</t>
  </si>
  <si>
    <t>Mpumalanga: Emalahleni (MP)(MP312) - Table A10 Basic Service Delivery Measurement for 4th Quarter ended 30 June 2019 (Figures Finalised as at 2019/11/09)</t>
  </si>
  <si>
    <t>Mpumalanga: Steve Tshwete(MP313) - Table A10 Basic Service Delivery Measurement for 4th Quarter ended 30 June 2019 (Figures Finalised as at 2019/11/09)</t>
  </si>
  <si>
    <t>Mpumalanga: City of Mbombela(MP326) - Table A10 Basic Service Delivery Measurement for 4th Quarter ended 30 June 2019 (Figures Finalised as at 2019/11/09)</t>
  </si>
  <si>
    <t>Northern Cape: Sol Plaatje(NC091) - Table A10 Basic Service Delivery Measurement for 4th Quarter ended 30 June 2019 (Figures Finalised as at 2019/11/09)</t>
  </si>
  <si>
    <t>North West: Madibeng(NW372) - Table A10 Basic Service Delivery Measurement for 4th Quarter ended 30 June 2019 (Figures Finalised as at 2019/11/09)</t>
  </si>
  <si>
    <t>North West: Rustenburg(NW373) - Table A10 Basic Service Delivery Measurement for 4th Quarter ended 30 June 2019 (Figures Finalised as at 2019/11/09)</t>
  </si>
  <si>
    <t>North West: City of Matlosana(NW403) - Table A10 Basic Service Delivery Measurement for 4th Quarter ended 30 June 2019 (Figures Finalised as at 2019/11/09)</t>
  </si>
  <si>
    <t>North West: J B Marks(NW405) - Table A10 Basic Service Delivery Measurement for 4th Quarter ended 30 June 2019 (Figures Finalised as at 2019/11/09)</t>
  </si>
  <si>
    <t>Western Cape: Drakenstein(WC023) - Table A10 Basic Service Delivery Measurement for 4th Quarter ended 30 June 2019 (Figures Finalised as at 2019/11/09)</t>
  </si>
  <si>
    <t>Western Cape: Stellenbosch(WC024) - Table A10 Basic Service Delivery Measurement for 4th Quarter ended 30 June 2019 (Figures Finalised as at 2019/11/09)</t>
  </si>
  <si>
    <t>Western Cape: George(WC044) - Table A10 Basic Service Delivery Measurement for 4th Quarter ended 30 June 2019 (Figures Finalised as at 2019/11/09)</t>
  </si>
  <si>
    <t>References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</si>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</sst>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_(* #,##0_);_(* \(#,##0\);_(* &quot;–&quot;?_);_(@_)"/>
    <numFmt numFmtId="179" formatCode="_(* #,##0_);_(* \(#,##0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177" fontId="2" fillId="0" borderId="18" xfId="0" applyNumberFormat="1" applyFont="1" applyFill="1" applyBorder="1" applyAlignment="1" applyProtection="1">
      <alignment/>
      <protection/>
    </xf>
    <xf numFmtId="177" fontId="2" fillId="0" borderId="19" xfId="0" applyNumberFormat="1" applyFont="1" applyFill="1" applyBorder="1" applyAlignment="1" applyProtection="1">
      <alignment/>
      <protection/>
    </xf>
    <xf numFmtId="177" fontId="2" fillId="0" borderId="17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2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indent="1"/>
      <protection/>
    </xf>
    <xf numFmtId="0" fontId="6" fillId="0" borderId="17" xfId="0" applyNumberFormat="1" applyFont="1" applyFill="1" applyBorder="1" applyAlignment="1" applyProtection="1">
      <alignment horizontal="right" inden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left" indent="1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inden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179" fontId="2" fillId="0" borderId="18" xfId="0" applyNumberFormat="1" applyFont="1" applyFill="1" applyBorder="1" applyAlignment="1" applyProtection="1">
      <alignment/>
      <protection/>
    </xf>
    <xf numFmtId="179" fontId="2" fillId="0" borderId="19" xfId="0" applyNumberFormat="1" applyFont="1" applyFill="1" applyBorder="1" applyAlignment="1" applyProtection="1">
      <alignment/>
      <protection/>
    </xf>
    <xf numFmtId="179" fontId="2" fillId="0" borderId="17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2" fillId="0" borderId="20" xfId="0" applyNumberFormat="1" applyFont="1" applyFill="1" applyBorder="1" applyAlignment="1" applyProtection="1">
      <alignment/>
      <protection/>
    </xf>
    <xf numFmtId="179" fontId="4" fillId="0" borderId="18" xfId="0" applyNumberFormat="1" applyFont="1" applyFill="1" applyBorder="1" applyAlignment="1" applyProtection="1">
      <alignment/>
      <protection/>
    </xf>
    <xf numFmtId="179" fontId="4" fillId="0" borderId="19" xfId="0" applyNumberFormat="1" applyFont="1" applyFill="1" applyBorder="1" applyAlignment="1" applyProtection="1">
      <alignment/>
      <protection/>
    </xf>
    <xf numFmtId="179" fontId="4" fillId="0" borderId="17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0" xfId="0" applyNumberFormat="1" applyFont="1" applyFill="1" applyBorder="1" applyAlignment="1" applyProtection="1">
      <alignment/>
      <protection/>
    </xf>
    <xf numFmtId="179" fontId="4" fillId="0" borderId="24" xfId="0" applyNumberFormat="1" applyFont="1" applyFill="1" applyBorder="1" applyAlignment="1" applyProtection="1">
      <alignment/>
      <protection/>
    </xf>
    <xf numFmtId="179" fontId="4" fillId="0" borderId="25" xfId="0" applyNumberFormat="1" applyFont="1" applyFill="1" applyBorder="1" applyAlignment="1" applyProtection="1">
      <alignment/>
      <protection/>
    </xf>
    <xf numFmtId="179" fontId="4" fillId="0" borderId="26" xfId="0" applyNumberFormat="1" applyFont="1" applyFill="1" applyBorder="1" applyAlignment="1" applyProtection="1">
      <alignment/>
      <protection/>
    </xf>
    <xf numFmtId="179" fontId="4" fillId="0" borderId="27" xfId="0" applyNumberFormat="1" applyFont="1" applyFill="1" applyBorder="1" applyAlignment="1" applyProtection="1">
      <alignment/>
      <protection/>
    </xf>
    <xf numFmtId="179" fontId="4" fillId="0" borderId="28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31" xfId="0" applyNumberFormat="1" applyFont="1" applyFill="1" applyBorder="1" applyAlignment="1" applyProtection="1">
      <alignment/>
      <protection/>
    </xf>
    <xf numFmtId="179" fontId="4" fillId="0" borderId="32" xfId="0" applyNumberFormat="1" applyFont="1" applyFill="1" applyBorder="1" applyAlignment="1" applyProtection="1">
      <alignment/>
      <protection/>
    </xf>
    <xf numFmtId="179" fontId="4" fillId="0" borderId="33" xfId="0" applyNumberFormat="1" applyFont="1" applyFill="1" applyBorder="1" applyAlignment="1" applyProtection="1">
      <alignment/>
      <protection/>
    </xf>
    <xf numFmtId="179" fontId="2" fillId="0" borderId="24" xfId="0" applyNumberFormat="1" applyFont="1" applyFill="1" applyBorder="1" applyAlignment="1" applyProtection="1">
      <alignment/>
      <protection/>
    </xf>
    <xf numFmtId="179" fontId="2" fillId="0" borderId="25" xfId="0" applyNumberFormat="1" applyFont="1" applyFill="1" applyBorder="1" applyAlignment="1" applyProtection="1">
      <alignment/>
      <protection/>
    </xf>
    <xf numFmtId="179" fontId="2" fillId="0" borderId="26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79" fontId="4" fillId="0" borderId="22" xfId="0" applyNumberFormat="1" applyFont="1" applyFill="1" applyBorder="1" applyAlignment="1" applyProtection="1">
      <alignment/>
      <protection/>
    </xf>
    <xf numFmtId="179" fontId="4" fillId="0" borderId="34" xfId="0" applyNumberFormat="1" applyFont="1" applyFill="1" applyBorder="1" applyAlignment="1" applyProtection="1">
      <alignment/>
      <protection/>
    </xf>
    <xf numFmtId="179" fontId="4" fillId="0" borderId="21" xfId="0" applyNumberFormat="1" applyFont="1" applyFill="1" applyBorder="1" applyAlignment="1" applyProtection="1">
      <alignment/>
      <protection/>
    </xf>
    <xf numFmtId="179" fontId="4" fillId="0" borderId="35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36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4" fillId="0" borderId="18" xfId="0" applyNumberFormat="1" applyFont="1" applyFill="1" applyBorder="1" applyAlignment="1" applyProtection="1">
      <alignment/>
      <protection/>
    </xf>
    <xf numFmtId="180" fontId="4" fillId="0" borderId="19" xfId="0" applyNumberFormat="1" applyFont="1" applyFill="1" applyBorder="1" applyAlignment="1" applyProtection="1">
      <alignment/>
      <protection/>
    </xf>
    <xf numFmtId="180" fontId="4" fillId="0" borderId="17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>
      <alignment/>
      <protection/>
    </xf>
    <xf numFmtId="180" fontId="2" fillId="0" borderId="38" xfId="0" applyNumberFormat="1" applyFont="1" applyFill="1" applyBorder="1" applyAlignment="1" applyProtection="1">
      <alignment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40" xfId="0" applyNumberFormat="1" applyFont="1" applyFill="1" applyBorder="1" applyAlignment="1" applyProtection="1">
      <alignment/>
      <protection/>
    </xf>
    <xf numFmtId="180" fontId="2" fillId="0" borderId="41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/>
      <protection/>
    </xf>
    <xf numFmtId="179" fontId="4" fillId="0" borderId="43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19" xfId="0" applyNumberFormat="1" applyFont="1" applyFill="1" applyBorder="1" applyAlignment="1" applyProtection="1">
      <alignment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79" fontId="4" fillId="0" borderId="17" xfId="42" applyNumberFormat="1" applyFont="1" applyFill="1" applyBorder="1" applyAlignment="1" applyProtection="1">
      <alignment/>
      <protection/>
    </xf>
    <xf numFmtId="179" fontId="4" fillId="0" borderId="18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0" borderId="0" xfId="42" applyNumberFormat="1" applyFont="1" applyFill="1" applyBorder="1" applyAlignment="1" applyProtection="1">
      <alignment/>
      <protection/>
    </xf>
    <xf numFmtId="179" fontId="4" fillId="0" borderId="20" xfId="42" applyNumberFormat="1" applyFont="1" applyFill="1" applyBorder="1" applyAlignment="1" applyProtection="1">
      <alignment/>
      <protection/>
    </xf>
    <xf numFmtId="179" fontId="4" fillId="0" borderId="21" xfId="42" applyNumberFormat="1" applyFont="1" applyFill="1" applyBorder="1" applyAlignment="1" applyProtection="1">
      <alignment/>
      <protection/>
    </xf>
    <xf numFmtId="179" fontId="4" fillId="0" borderId="22" xfId="42" applyNumberFormat="1" applyFont="1" applyFill="1" applyBorder="1" applyAlignment="1" applyProtection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79726</v>
      </c>
      <c r="D6" s="38">
        <v>79726</v>
      </c>
      <c r="E6" s="39">
        <v>79726</v>
      </c>
      <c r="F6" s="40">
        <v>79726</v>
      </c>
      <c r="G6" s="38">
        <v>79726</v>
      </c>
      <c r="H6" s="41">
        <v>79726</v>
      </c>
      <c r="I6" s="42">
        <v>79726</v>
      </c>
      <c r="J6" s="38">
        <v>79726</v>
      </c>
      <c r="K6" s="39">
        <v>79726</v>
      </c>
    </row>
    <row r="7" spans="1:11" ht="12.75">
      <c r="A7" s="18" t="s">
        <v>20</v>
      </c>
      <c r="B7" s="11"/>
      <c r="C7" s="38">
        <v>40406</v>
      </c>
      <c r="D7" s="38">
        <v>40406</v>
      </c>
      <c r="E7" s="39">
        <v>40406</v>
      </c>
      <c r="F7" s="40">
        <v>40406</v>
      </c>
      <c r="G7" s="38">
        <v>40406</v>
      </c>
      <c r="H7" s="41">
        <v>40406</v>
      </c>
      <c r="I7" s="42">
        <v>40406</v>
      </c>
      <c r="J7" s="38">
        <v>40406</v>
      </c>
      <c r="K7" s="39">
        <v>40406</v>
      </c>
    </row>
    <row r="8" spans="1:11" ht="12.75">
      <c r="A8" s="18" t="s">
        <v>21</v>
      </c>
      <c r="B8" s="11" t="s">
        <v>22</v>
      </c>
      <c r="C8" s="38">
        <v>9190</v>
      </c>
      <c r="D8" s="38">
        <v>9190</v>
      </c>
      <c r="E8" s="39">
        <v>9190</v>
      </c>
      <c r="F8" s="40">
        <v>9190</v>
      </c>
      <c r="G8" s="38">
        <v>9190</v>
      </c>
      <c r="H8" s="41">
        <v>9190</v>
      </c>
      <c r="I8" s="42">
        <v>9190</v>
      </c>
      <c r="J8" s="38">
        <v>9190</v>
      </c>
      <c r="K8" s="39">
        <v>9190</v>
      </c>
    </row>
    <row r="9" spans="1:11" ht="12.75">
      <c r="A9" s="18" t="s">
        <v>23</v>
      </c>
      <c r="B9" s="11" t="s">
        <v>24</v>
      </c>
      <c r="C9" s="38">
        <v>1642</v>
      </c>
      <c r="D9" s="38">
        <v>1642</v>
      </c>
      <c r="E9" s="39">
        <v>1642</v>
      </c>
      <c r="F9" s="40">
        <v>1642</v>
      </c>
      <c r="G9" s="38">
        <v>1642</v>
      </c>
      <c r="H9" s="41">
        <v>1642</v>
      </c>
      <c r="I9" s="42">
        <v>1642</v>
      </c>
      <c r="J9" s="38">
        <v>1642</v>
      </c>
      <c r="K9" s="39">
        <v>1642</v>
      </c>
    </row>
    <row r="10" spans="1:11" ht="12.75">
      <c r="A10" s="19" t="s">
        <v>25</v>
      </c>
      <c r="B10" s="11"/>
      <c r="C10" s="43">
        <f>SUM(C6:C9)</f>
        <v>130964</v>
      </c>
      <c r="D10" s="43">
        <f aca="true" t="shared" si="0" ref="D10:K10">SUM(D6:D9)</f>
        <v>130964</v>
      </c>
      <c r="E10" s="44">
        <f t="shared" si="0"/>
        <v>130964</v>
      </c>
      <c r="F10" s="45">
        <f t="shared" si="0"/>
        <v>130964</v>
      </c>
      <c r="G10" s="43">
        <f t="shared" si="0"/>
        <v>130964</v>
      </c>
      <c r="H10" s="46">
        <f t="shared" si="0"/>
        <v>130964</v>
      </c>
      <c r="I10" s="47">
        <f t="shared" si="0"/>
        <v>130964</v>
      </c>
      <c r="J10" s="43">
        <f t="shared" si="0"/>
        <v>130964</v>
      </c>
      <c r="K10" s="44">
        <f t="shared" si="0"/>
        <v>130964</v>
      </c>
    </row>
    <row r="11" spans="1:11" ht="12.75">
      <c r="A11" s="18" t="s">
        <v>26</v>
      </c>
      <c r="B11" s="11" t="s">
        <v>27</v>
      </c>
      <c r="C11" s="38">
        <v>103</v>
      </c>
      <c r="D11" s="38">
        <v>103</v>
      </c>
      <c r="E11" s="39">
        <v>103</v>
      </c>
      <c r="F11" s="40">
        <v>103</v>
      </c>
      <c r="G11" s="38">
        <v>103</v>
      </c>
      <c r="H11" s="41">
        <v>103</v>
      </c>
      <c r="I11" s="42">
        <v>103</v>
      </c>
      <c r="J11" s="38">
        <v>103</v>
      </c>
      <c r="K11" s="39">
        <v>103</v>
      </c>
    </row>
    <row r="12" spans="1:11" ht="12.75">
      <c r="A12" s="18" t="s">
        <v>28</v>
      </c>
      <c r="B12" s="11" t="s">
        <v>24</v>
      </c>
      <c r="C12" s="38">
        <v>1004</v>
      </c>
      <c r="D12" s="38">
        <v>1004</v>
      </c>
      <c r="E12" s="39">
        <v>1004</v>
      </c>
      <c r="F12" s="40">
        <v>1004</v>
      </c>
      <c r="G12" s="38">
        <v>1004</v>
      </c>
      <c r="H12" s="41">
        <v>1004</v>
      </c>
      <c r="I12" s="42">
        <v>1004</v>
      </c>
      <c r="J12" s="38">
        <v>1004</v>
      </c>
      <c r="K12" s="39">
        <v>1004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1107</v>
      </c>
      <c r="D14" s="48">
        <f aca="true" t="shared" si="1" ref="D14:K14">SUM(D11:D13)</f>
        <v>1107</v>
      </c>
      <c r="E14" s="49">
        <f t="shared" si="1"/>
        <v>1107</v>
      </c>
      <c r="F14" s="50">
        <f t="shared" si="1"/>
        <v>1107</v>
      </c>
      <c r="G14" s="48">
        <f t="shared" si="1"/>
        <v>1107</v>
      </c>
      <c r="H14" s="51">
        <f t="shared" si="1"/>
        <v>1107</v>
      </c>
      <c r="I14" s="52">
        <f t="shared" si="1"/>
        <v>1107</v>
      </c>
      <c r="J14" s="48">
        <f t="shared" si="1"/>
        <v>1107</v>
      </c>
      <c r="K14" s="49">
        <f t="shared" si="1"/>
        <v>1107</v>
      </c>
    </row>
    <row r="15" spans="1:11" ht="12.75">
      <c r="A15" s="20" t="s">
        <v>31</v>
      </c>
      <c r="B15" s="11" t="s">
        <v>32</v>
      </c>
      <c r="C15" s="53">
        <f>+C10+C14</f>
        <v>132071</v>
      </c>
      <c r="D15" s="53">
        <f aca="true" t="shared" si="2" ref="D15:K15">+D10+D14</f>
        <v>132071</v>
      </c>
      <c r="E15" s="54">
        <f t="shared" si="2"/>
        <v>132071</v>
      </c>
      <c r="F15" s="55">
        <f t="shared" si="2"/>
        <v>132071</v>
      </c>
      <c r="G15" s="53">
        <f t="shared" si="2"/>
        <v>132071</v>
      </c>
      <c r="H15" s="56">
        <f t="shared" si="2"/>
        <v>132071</v>
      </c>
      <c r="I15" s="57">
        <f t="shared" si="2"/>
        <v>132071</v>
      </c>
      <c r="J15" s="53">
        <f t="shared" si="2"/>
        <v>132071</v>
      </c>
      <c r="K15" s="54">
        <f t="shared" si="2"/>
        <v>132071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103172</v>
      </c>
      <c r="D17" s="38">
        <v>103172</v>
      </c>
      <c r="E17" s="39">
        <v>103172</v>
      </c>
      <c r="F17" s="40">
        <v>103172</v>
      </c>
      <c r="G17" s="38">
        <v>103172</v>
      </c>
      <c r="H17" s="41">
        <v>103172</v>
      </c>
      <c r="I17" s="42">
        <v>103172</v>
      </c>
      <c r="J17" s="38">
        <v>103172</v>
      </c>
      <c r="K17" s="39">
        <v>103172</v>
      </c>
    </row>
    <row r="18" spans="1:11" ht="12.75">
      <c r="A18" s="18" t="s">
        <v>35</v>
      </c>
      <c r="B18" s="11"/>
      <c r="C18" s="38">
        <v>178</v>
      </c>
      <c r="D18" s="38">
        <v>178</v>
      </c>
      <c r="E18" s="39">
        <v>178</v>
      </c>
      <c r="F18" s="40">
        <v>178</v>
      </c>
      <c r="G18" s="38">
        <v>178</v>
      </c>
      <c r="H18" s="41">
        <v>178</v>
      </c>
      <c r="I18" s="42">
        <v>178</v>
      </c>
      <c r="J18" s="38">
        <v>178</v>
      </c>
      <c r="K18" s="39">
        <v>178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244</v>
      </c>
      <c r="D20" s="38">
        <v>244</v>
      </c>
      <c r="E20" s="39">
        <v>244</v>
      </c>
      <c r="F20" s="40">
        <v>244</v>
      </c>
      <c r="G20" s="38">
        <v>244</v>
      </c>
      <c r="H20" s="41">
        <v>244</v>
      </c>
      <c r="I20" s="42">
        <v>244</v>
      </c>
      <c r="J20" s="38">
        <v>244</v>
      </c>
      <c r="K20" s="39">
        <v>244</v>
      </c>
    </row>
    <row r="21" spans="1:11" ht="12.75">
      <c r="A21" s="18" t="s">
        <v>38</v>
      </c>
      <c r="B21" s="11"/>
      <c r="C21" s="38">
        <v>8922</v>
      </c>
      <c r="D21" s="38">
        <v>8922</v>
      </c>
      <c r="E21" s="39">
        <v>8922</v>
      </c>
      <c r="F21" s="40">
        <v>8922</v>
      </c>
      <c r="G21" s="38">
        <v>8922</v>
      </c>
      <c r="H21" s="41">
        <v>8922</v>
      </c>
      <c r="I21" s="42">
        <v>8922</v>
      </c>
      <c r="J21" s="38">
        <v>8922</v>
      </c>
      <c r="K21" s="39">
        <v>8922</v>
      </c>
    </row>
    <row r="22" spans="1:11" ht="12.75">
      <c r="A22" s="19" t="s">
        <v>25</v>
      </c>
      <c r="B22" s="11"/>
      <c r="C22" s="43">
        <f>SUM(C17:C21)</f>
        <v>112516</v>
      </c>
      <c r="D22" s="43">
        <f aca="true" t="shared" si="3" ref="D22:K22">SUM(D17:D21)</f>
        <v>112516</v>
      </c>
      <c r="E22" s="44">
        <f t="shared" si="3"/>
        <v>112516</v>
      </c>
      <c r="F22" s="45">
        <f t="shared" si="3"/>
        <v>112516</v>
      </c>
      <c r="G22" s="43">
        <f t="shared" si="3"/>
        <v>112516</v>
      </c>
      <c r="H22" s="46">
        <f t="shared" si="3"/>
        <v>112516</v>
      </c>
      <c r="I22" s="47">
        <f t="shared" si="3"/>
        <v>112516</v>
      </c>
      <c r="J22" s="43">
        <f t="shared" si="3"/>
        <v>112516</v>
      </c>
      <c r="K22" s="44">
        <f t="shared" si="3"/>
        <v>112516</v>
      </c>
    </row>
    <row r="23" spans="1:11" ht="12.75">
      <c r="A23" s="18" t="s">
        <v>39</v>
      </c>
      <c r="B23" s="11"/>
      <c r="C23" s="38">
        <v>14600</v>
      </c>
      <c r="D23" s="38">
        <v>14600</v>
      </c>
      <c r="E23" s="39">
        <v>14600</v>
      </c>
      <c r="F23" s="40">
        <v>14600</v>
      </c>
      <c r="G23" s="38">
        <v>14600</v>
      </c>
      <c r="H23" s="41">
        <v>14600</v>
      </c>
      <c r="I23" s="42">
        <v>14600</v>
      </c>
      <c r="J23" s="38">
        <v>14600</v>
      </c>
      <c r="K23" s="39">
        <v>14600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2792</v>
      </c>
      <c r="D25" s="38">
        <v>2792</v>
      </c>
      <c r="E25" s="39">
        <v>2792</v>
      </c>
      <c r="F25" s="40">
        <v>2792</v>
      </c>
      <c r="G25" s="38">
        <v>2792</v>
      </c>
      <c r="H25" s="41">
        <v>2792</v>
      </c>
      <c r="I25" s="42">
        <v>2792</v>
      </c>
      <c r="J25" s="38">
        <v>2792</v>
      </c>
      <c r="K25" s="39">
        <v>2792</v>
      </c>
    </row>
    <row r="26" spans="1:11" ht="12.75">
      <c r="A26" s="19" t="s">
        <v>30</v>
      </c>
      <c r="B26" s="11"/>
      <c r="C26" s="48">
        <f>SUM(C23:C25)</f>
        <v>17392</v>
      </c>
      <c r="D26" s="48">
        <f aca="true" t="shared" si="4" ref="D26:K26">SUM(D23:D25)</f>
        <v>17392</v>
      </c>
      <c r="E26" s="49">
        <f t="shared" si="4"/>
        <v>17392</v>
      </c>
      <c r="F26" s="50">
        <f t="shared" si="4"/>
        <v>17392</v>
      </c>
      <c r="G26" s="48">
        <f t="shared" si="4"/>
        <v>17392</v>
      </c>
      <c r="H26" s="51">
        <f t="shared" si="4"/>
        <v>17392</v>
      </c>
      <c r="I26" s="52">
        <f t="shared" si="4"/>
        <v>17392</v>
      </c>
      <c r="J26" s="48">
        <f t="shared" si="4"/>
        <v>17392</v>
      </c>
      <c r="K26" s="49">
        <f t="shared" si="4"/>
        <v>17392</v>
      </c>
    </row>
    <row r="27" spans="1:11" ht="12.75">
      <c r="A27" s="20" t="s">
        <v>31</v>
      </c>
      <c r="B27" s="11" t="s">
        <v>32</v>
      </c>
      <c r="C27" s="53">
        <f>+C22+C26</f>
        <v>129908</v>
      </c>
      <c r="D27" s="53">
        <f aca="true" t="shared" si="5" ref="D27:K27">+D22+D26</f>
        <v>129908</v>
      </c>
      <c r="E27" s="54">
        <f t="shared" si="5"/>
        <v>129908</v>
      </c>
      <c r="F27" s="55">
        <f t="shared" si="5"/>
        <v>129908</v>
      </c>
      <c r="G27" s="53">
        <f t="shared" si="5"/>
        <v>129908</v>
      </c>
      <c r="H27" s="56">
        <f t="shared" si="5"/>
        <v>129908</v>
      </c>
      <c r="I27" s="57">
        <f t="shared" si="5"/>
        <v>129908</v>
      </c>
      <c r="J27" s="53">
        <f t="shared" si="5"/>
        <v>129908</v>
      </c>
      <c r="K27" s="54">
        <f t="shared" si="5"/>
        <v>129908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101399</v>
      </c>
      <c r="D29" s="38">
        <v>101399</v>
      </c>
      <c r="E29" s="39">
        <v>101399</v>
      </c>
      <c r="F29" s="40">
        <v>101399</v>
      </c>
      <c r="G29" s="38">
        <v>101399</v>
      </c>
      <c r="H29" s="41">
        <v>101399</v>
      </c>
      <c r="I29" s="42">
        <v>101399</v>
      </c>
      <c r="J29" s="38">
        <v>101399</v>
      </c>
      <c r="K29" s="39">
        <v>101399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101399</v>
      </c>
      <c r="D31" s="43">
        <f aca="true" t="shared" si="6" ref="D31:K31">SUM(D29:D30)</f>
        <v>101399</v>
      </c>
      <c r="E31" s="44">
        <f t="shared" si="6"/>
        <v>101399</v>
      </c>
      <c r="F31" s="45">
        <f t="shared" si="6"/>
        <v>101399</v>
      </c>
      <c r="G31" s="43">
        <f t="shared" si="6"/>
        <v>101399</v>
      </c>
      <c r="H31" s="46">
        <f t="shared" si="6"/>
        <v>101399</v>
      </c>
      <c r="I31" s="47">
        <f t="shared" si="6"/>
        <v>101399</v>
      </c>
      <c r="J31" s="43">
        <f t="shared" si="6"/>
        <v>101399</v>
      </c>
      <c r="K31" s="44">
        <f t="shared" si="6"/>
        <v>101399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30053</v>
      </c>
      <c r="D34" s="38">
        <v>30053</v>
      </c>
      <c r="E34" s="39">
        <v>30053</v>
      </c>
      <c r="F34" s="40">
        <v>30053</v>
      </c>
      <c r="G34" s="38">
        <v>30053</v>
      </c>
      <c r="H34" s="41">
        <v>30053</v>
      </c>
      <c r="I34" s="42">
        <v>30053</v>
      </c>
      <c r="J34" s="38">
        <v>30053</v>
      </c>
      <c r="K34" s="39">
        <v>30053</v>
      </c>
    </row>
    <row r="35" spans="1:11" ht="12.75">
      <c r="A35" s="19" t="s">
        <v>30</v>
      </c>
      <c r="B35" s="11"/>
      <c r="C35" s="48">
        <f>SUM(C32:C34)</f>
        <v>30053</v>
      </c>
      <c r="D35" s="48">
        <f aca="true" t="shared" si="7" ref="D35:K35">SUM(D32:D34)</f>
        <v>30053</v>
      </c>
      <c r="E35" s="49">
        <f t="shared" si="7"/>
        <v>30053</v>
      </c>
      <c r="F35" s="50">
        <f t="shared" si="7"/>
        <v>30053</v>
      </c>
      <c r="G35" s="48">
        <f t="shared" si="7"/>
        <v>30053</v>
      </c>
      <c r="H35" s="51">
        <f t="shared" si="7"/>
        <v>30053</v>
      </c>
      <c r="I35" s="52">
        <f t="shared" si="7"/>
        <v>30053</v>
      </c>
      <c r="J35" s="48">
        <f t="shared" si="7"/>
        <v>30053</v>
      </c>
      <c r="K35" s="49">
        <f t="shared" si="7"/>
        <v>30053</v>
      </c>
    </row>
    <row r="36" spans="1:11" ht="12.75">
      <c r="A36" s="20" t="s">
        <v>31</v>
      </c>
      <c r="B36" s="11" t="s">
        <v>32</v>
      </c>
      <c r="C36" s="53">
        <f>+C31+C35</f>
        <v>131452</v>
      </c>
      <c r="D36" s="53">
        <f aca="true" t="shared" si="8" ref="D36:K36">+D31+D35</f>
        <v>131452</v>
      </c>
      <c r="E36" s="54">
        <f t="shared" si="8"/>
        <v>131452</v>
      </c>
      <c r="F36" s="55">
        <f t="shared" si="8"/>
        <v>131452</v>
      </c>
      <c r="G36" s="53">
        <f t="shared" si="8"/>
        <v>131452</v>
      </c>
      <c r="H36" s="56">
        <f t="shared" si="8"/>
        <v>131452</v>
      </c>
      <c r="I36" s="57">
        <f t="shared" si="8"/>
        <v>131452</v>
      </c>
      <c r="J36" s="53">
        <f t="shared" si="8"/>
        <v>131452</v>
      </c>
      <c r="K36" s="54">
        <f t="shared" si="8"/>
        <v>131452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117284</v>
      </c>
      <c r="D38" s="58">
        <v>117284</v>
      </c>
      <c r="E38" s="59">
        <v>117284</v>
      </c>
      <c r="F38" s="60">
        <v>117284</v>
      </c>
      <c r="G38" s="58">
        <v>117284</v>
      </c>
      <c r="H38" s="61">
        <v>117284</v>
      </c>
      <c r="I38" s="62">
        <v>117284</v>
      </c>
      <c r="J38" s="58">
        <v>117284</v>
      </c>
      <c r="K38" s="59">
        <v>117284</v>
      </c>
    </row>
    <row r="39" spans="1:11" ht="12.75">
      <c r="A39" s="19" t="s">
        <v>25</v>
      </c>
      <c r="B39" s="11"/>
      <c r="C39" s="38">
        <f>+C38</f>
        <v>117284</v>
      </c>
      <c r="D39" s="38">
        <f aca="true" t="shared" si="9" ref="D39:K39">+D38</f>
        <v>117284</v>
      </c>
      <c r="E39" s="39">
        <f t="shared" si="9"/>
        <v>117284</v>
      </c>
      <c r="F39" s="40">
        <f t="shared" si="9"/>
        <v>117284</v>
      </c>
      <c r="G39" s="38">
        <f t="shared" si="9"/>
        <v>117284</v>
      </c>
      <c r="H39" s="41">
        <f t="shared" si="9"/>
        <v>117284</v>
      </c>
      <c r="I39" s="42">
        <f t="shared" si="9"/>
        <v>117284</v>
      </c>
      <c r="J39" s="38">
        <f t="shared" si="9"/>
        <v>117284</v>
      </c>
      <c r="K39" s="39">
        <f t="shared" si="9"/>
        <v>117284</v>
      </c>
    </row>
    <row r="40" spans="1:11" ht="12.75">
      <c r="A40" s="18" t="s">
        <v>50</v>
      </c>
      <c r="B40" s="11"/>
      <c r="C40" s="38">
        <v>176</v>
      </c>
      <c r="D40" s="38">
        <v>176</v>
      </c>
      <c r="E40" s="39">
        <v>176</v>
      </c>
      <c r="F40" s="40">
        <v>176</v>
      </c>
      <c r="G40" s="38">
        <v>176</v>
      </c>
      <c r="H40" s="41">
        <v>176</v>
      </c>
      <c r="I40" s="42">
        <v>176</v>
      </c>
      <c r="J40" s="38">
        <v>176</v>
      </c>
      <c r="K40" s="39">
        <v>176</v>
      </c>
    </row>
    <row r="41" spans="1:11" ht="12.75">
      <c r="A41" s="18" t="s">
        <v>51</v>
      </c>
      <c r="B41" s="11"/>
      <c r="C41" s="38">
        <v>1528</v>
      </c>
      <c r="D41" s="38">
        <v>1528</v>
      </c>
      <c r="E41" s="39">
        <v>1528</v>
      </c>
      <c r="F41" s="40">
        <v>1528</v>
      </c>
      <c r="G41" s="38">
        <v>1528</v>
      </c>
      <c r="H41" s="41">
        <v>1528</v>
      </c>
      <c r="I41" s="42">
        <v>1528</v>
      </c>
      <c r="J41" s="38">
        <v>1528</v>
      </c>
      <c r="K41" s="39">
        <v>1528</v>
      </c>
    </row>
    <row r="42" spans="1:11" ht="12.75">
      <c r="A42" s="18" t="s">
        <v>52</v>
      </c>
      <c r="B42" s="11"/>
      <c r="C42" s="38">
        <v>10313</v>
      </c>
      <c r="D42" s="38">
        <v>10313</v>
      </c>
      <c r="E42" s="39">
        <v>10313</v>
      </c>
      <c r="F42" s="40">
        <v>10313</v>
      </c>
      <c r="G42" s="38">
        <v>10313</v>
      </c>
      <c r="H42" s="41">
        <v>10313</v>
      </c>
      <c r="I42" s="42">
        <v>10313</v>
      </c>
      <c r="J42" s="38">
        <v>10313</v>
      </c>
      <c r="K42" s="39">
        <v>10313</v>
      </c>
    </row>
    <row r="43" spans="1:11" ht="12.75">
      <c r="A43" s="18" t="s">
        <v>53</v>
      </c>
      <c r="B43" s="11"/>
      <c r="C43" s="38">
        <v>117</v>
      </c>
      <c r="D43" s="38">
        <v>117</v>
      </c>
      <c r="E43" s="39">
        <v>117</v>
      </c>
      <c r="F43" s="40">
        <v>117</v>
      </c>
      <c r="G43" s="38">
        <v>117</v>
      </c>
      <c r="H43" s="41">
        <v>117</v>
      </c>
      <c r="I43" s="42">
        <v>117</v>
      </c>
      <c r="J43" s="38">
        <v>117</v>
      </c>
      <c r="K43" s="39">
        <v>117</v>
      </c>
    </row>
    <row r="44" spans="1:11" ht="12.75">
      <c r="A44" s="18" t="s">
        <v>54</v>
      </c>
      <c r="B44" s="11"/>
      <c r="C44" s="38">
        <v>2204</v>
      </c>
      <c r="D44" s="38">
        <v>2204</v>
      </c>
      <c r="E44" s="39">
        <v>2204</v>
      </c>
      <c r="F44" s="40">
        <v>2204</v>
      </c>
      <c r="G44" s="38">
        <v>2204</v>
      </c>
      <c r="H44" s="41">
        <v>2204</v>
      </c>
      <c r="I44" s="42">
        <v>2204</v>
      </c>
      <c r="J44" s="38">
        <v>2204</v>
      </c>
      <c r="K44" s="39">
        <v>2204</v>
      </c>
    </row>
    <row r="45" spans="1:11" ht="12.75">
      <c r="A45" s="19" t="s">
        <v>30</v>
      </c>
      <c r="B45" s="11"/>
      <c r="C45" s="48">
        <f>SUM(C40:C44)</f>
        <v>14338</v>
      </c>
      <c r="D45" s="48">
        <f aca="true" t="shared" si="10" ref="D45:K45">SUM(D40:D44)</f>
        <v>14338</v>
      </c>
      <c r="E45" s="49">
        <f t="shared" si="10"/>
        <v>14338</v>
      </c>
      <c r="F45" s="50">
        <f t="shared" si="10"/>
        <v>14338</v>
      </c>
      <c r="G45" s="48">
        <f t="shared" si="10"/>
        <v>14338</v>
      </c>
      <c r="H45" s="51">
        <f t="shared" si="10"/>
        <v>14338</v>
      </c>
      <c r="I45" s="52">
        <f t="shared" si="10"/>
        <v>14338</v>
      </c>
      <c r="J45" s="48">
        <f t="shared" si="10"/>
        <v>14338</v>
      </c>
      <c r="K45" s="49">
        <f t="shared" si="10"/>
        <v>14338</v>
      </c>
    </row>
    <row r="46" spans="1:11" ht="12.75">
      <c r="A46" s="20" t="s">
        <v>31</v>
      </c>
      <c r="B46" s="11" t="s">
        <v>32</v>
      </c>
      <c r="C46" s="53">
        <f>+C39+C45</f>
        <v>131622</v>
      </c>
      <c r="D46" s="53">
        <f aca="true" t="shared" si="11" ref="D46:K46">+D39+D45</f>
        <v>131622</v>
      </c>
      <c r="E46" s="54">
        <f t="shared" si="11"/>
        <v>131622</v>
      </c>
      <c r="F46" s="55">
        <f t="shared" si="11"/>
        <v>131622</v>
      </c>
      <c r="G46" s="53">
        <f t="shared" si="11"/>
        <v>131622</v>
      </c>
      <c r="H46" s="56">
        <f t="shared" si="11"/>
        <v>131622</v>
      </c>
      <c r="I46" s="57">
        <f t="shared" si="11"/>
        <v>131622</v>
      </c>
      <c r="J46" s="53">
        <f t="shared" si="11"/>
        <v>131622</v>
      </c>
      <c r="K46" s="54">
        <f t="shared" si="11"/>
        <v>131622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19663646</v>
      </c>
      <c r="E49" s="64">
        <v>19663646</v>
      </c>
      <c r="F49" s="42">
        <v>19664</v>
      </c>
      <c r="G49" s="38">
        <v>19664</v>
      </c>
      <c r="H49" s="64">
        <v>19664</v>
      </c>
      <c r="I49" s="42">
        <v>20844</v>
      </c>
      <c r="J49" s="38">
        <v>21969</v>
      </c>
      <c r="K49" s="64">
        <v>23156</v>
      </c>
    </row>
    <row r="50" spans="1:11" ht="12.75">
      <c r="A50" s="18" t="s">
        <v>58</v>
      </c>
      <c r="B50" s="11"/>
      <c r="C50" s="38"/>
      <c r="D50" s="38">
        <v>11800153</v>
      </c>
      <c r="E50" s="64">
        <v>11800153</v>
      </c>
      <c r="F50" s="42">
        <v>19664</v>
      </c>
      <c r="G50" s="38">
        <v>19664</v>
      </c>
      <c r="H50" s="64">
        <v>19664</v>
      </c>
      <c r="I50" s="42">
        <v>20844</v>
      </c>
      <c r="J50" s="38">
        <v>21969</v>
      </c>
      <c r="K50" s="64">
        <v>23156</v>
      </c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>
        <v>3032000</v>
      </c>
      <c r="E52" s="80">
        <v>2850000</v>
      </c>
      <c r="F52" s="62">
        <v>19664</v>
      </c>
      <c r="G52" s="58">
        <v>19664</v>
      </c>
      <c r="H52" s="80">
        <v>19664</v>
      </c>
      <c r="I52" s="62">
        <v>20844</v>
      </c>
      <c r="J52" s="58">
        <v>21969</v>
      </c>
      <c r="K52" s="80">
        <v>23156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20000000</v>
      </c>
      <c r="E55" s="71">
        <v>21280000</v>
      </c>
      <c r="F55" s="72">
        <v>22407840</v>
      </c>
      <c r="G55" s="70">
        <v>22407840</v>
      </c>
      <c r="H55" s="73">
        <v>22407840</v>
      </c>
      <c r="I55" s="74">
        <v>23752310</v>
      </c>
      <c r="J55" s="70">
        <v>25034935</v>
      </c>
      <c r="K55" s="71">
        <v>26386822</v>
      </c>
    </row>
    <row r="56" spans="1:11" ht="12.75">
      <c r="A56" s="18" t="s">
        <v>64</v>
      </c>
      <c r="B56" s="11"/>
      <c r="C56" s="70"/>
      <c r="D56" s="70">
        <v>10000000</v>
      </c>
      <c r="E56" s="71">
        <v>10640000</v>
      </c>
      <c r="F56" s="72">
        <v>11203920</v>
      </c>
      <c r="G56" s="70">
        <v>11203920</v>
      </c>
      <c r="H56" s="73">
        <v>11203920</v>
      </c>
      <c r="I56" s="74">
        <v>11876155</v>
      </c>
      <c r="J56" s="70">
        <v>12517468</v>
      </c>
      <c r="K56" s="71">
        <v>13193411</v>
      </c>
    </row>
    <row r="57" spans="1:11" ht="12.75">
      <c r="A57" s="18" t="s">
        <v>65</v>
      </c>
      <c r="B57" s="11"/>
      <c r="C57" s="70">
        <v>45666204</v>
      </c>
      <c r="D57" s="70"/>
      <c r="E57" s="71"/>
      <c r="F57" s="72"/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>
        <v>3032000</v>
      </c>
      <c r="E58" s="71">
        <v>3032000</v>
      </c>
      <c r="F58" s="72">
        <v>3192696</v>
      </c>
      <c r="G58" s="70">
        <v>3192696</v>
      </c>
      <c r="H58" s="73">
        <v>3192696</v>
      </c>
      <c r="I58" s="74">
        <v>3384258</v>
      </c>
      <c r="J58" s="70">
        <v>3567008</v>
      </c>
      <c r="K58" s="71">
        <v>3759626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45666204</v>
      </c>
      <c r="D60" s="65">
        <f aca="true" t="shared" si="12" ref="D60:K60">SUM(D55:D59)</f>
        <v>33032000</v>
      </c>
      <c r="E60" s="66">
        <f t="shared" si="12"/>
        <v>34952000</v>
      </c>
      <c r="F60" s="67">
        <f t="shared" si="12"/>
        <v>36804456</v>
      </c>
      <c r="G60" s="65">
        <f t="shared" si="12"/>
        <v>36804456</v>
      </c>
      <c r="H60" s="68">
        <f t="shared" si="12"/>
        <v>36804456</v>
      </c>
      <c r="I60" s="69">
        <f t="shared" si="12"/>
        <v>39012723</v>
      </c>
      <c r="J60" s="65">
        <f t="shared" si="12"/>
        <v>41119411</v>
      </c>
      <c r="K60" s="66">
        <f t="shared" si="12"/>
        <v>43339859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75000</v>
      </c>
      <c r="D63" s="38">
        <v>75000</v>
      </c>
      <c r="E63" s="39">
        <v>75000</v>
      </c>
      <c r="F63" s="86">
        <v>75000</v>
      </c>
      <c r="G63" s="38">
        <v>75000</v>
      </c>
      <c r="H63" s="41">
        <v>75000</v>
      </c>
      <c r="I63" s="42">
        <v>75000</v>
      </c>
      <c r="J63" s="38">
        <v>75000</v>
      </c>
      <c r="K63" s="39">
        <v>75000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20</v>
      </c>
      <c r="D68" s="58">
        <v>20</v>
      </c>
      <c r="E68" s="59">
        <v>20</v>
      </c>
      <c r="F68" s="91">
        <v>20</v>
      </c>
      <c r="G68" s="92">
        <v>20</v>
      </c>
      <c r="H68" s="93">
        <v>20</v>
      </c>
      <c r="I68" s="62">
        <v>20</v>
      </c>
      <c r="J68" s="58">
        <v>20</v>
      </c>
      <c r="K68" s="59">
        <v>20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36804877</v>
      </c>
      <c r="G71" s="70">
        <v>36804877</v>
      </c>
      <c r="H71" s="73">
        <v>36804877</v>
      </c>
      <c r="I71" s="74">
        <v>39013170</v>
      </c>
      <c r="J71" s="70">
        <v>41119881</v>
      </c>
      <c r="K71" s="71">
        <v>43340354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36804877</v>
      </c>
      <c r="G79" s="75">
        <f t="shared" si="13"/>
        <v>36804877</v>
      </c>
      <c r="H79" s="78">
        <f t="shared" si="13"/>
        <v>36804877</v>
      </c>
      <c r="I79" s="79">
        <f t="shared" si="13"/>
        <v>39013170</v>
      </c>
      <c r="J79" s="75">
        <f t="shared" si="13"/>
        <v>41119881</v>
      </c>
      <c r="K79" s="76">
        <f t="shared" si="13"/>
        <v>43340354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46794</v>
      </c>
      <c r="D6" s="38">
        <v>41282</v>
      </c>
      <c r="E6" s="39">
        <v>74883</v>
      </c>
      <c r="F6" s="40">
        <v>79269</v>
      </c>
      <c r="G6" s="38">
        <v>74883</v>
      </c>
      <c r="H6" s="41">
        <v>75633</v>
      </c>
      <c r="I6" s="42">
        <v>79269</v>
      </c>
      <c r="J6" s="38">
        <v>83232</v>
      </c>
      <c r="K6" s="39">
        <v>87394</v>
      </c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>
        <v>9713</v>
      </c>
      <c r="F8" s="40">
        <v>9713</v>
      </c>
      <c r="G8" s="38">
        <v>9713</v>
      </c>
      <c r="H8" s="41">
        <v>9713</v>
      </c>
      <c r="I8" s="42">
        <v>9713</v>
      </c>
      <c r="J8" s="38">
        <v>10198</v>
      </c>
      <c r="K8" s="39">
        <v>10708</v>
      </c>
    </row>
    <row r="9" spans="1:11" ht="12.75">
      <c r="A9" s="18" t="s">
        <v>23</v>
      </c>
      <c r="B9" s="11" t="s">
        <v>24</v>
      </c>
      <c r="C9" s="38"/>
      <c r="D9" s="38"/>
      <c r="E9" s="39">
        <v>599</v>
      </c>
      <c r="F9" s="40">
        <v>599</v>
      </c>
      <c r="G9" s="38">
        <v>599</v>
      </c>
      <c r="H9" s="41">
        <v>599</v>
      </c>
      <c r="I9" s="42">
        <v>599</v>
      </c>
      <c r="J9" s="38">
        <v>628</v>
      </c>
      <c r="K9" s="39">
        <v>660</v>
      </c>
    </row>
    <row r="10" spans="1:11" ht="12.75">
      <c r="A10" s="19" t="s">
        <v>25</v>
      </c>
      <c r="B10" s="11"/>
      <c r="C10" s="43">
        <f>SUM(C6:C9)</f>
        <v>46794</v>
      </c>
      <c r="D10" s="43">
        <f aca="true" t="shared" si="0" ref="D10:K10">SUM(D6:D9)</f>
        <v>41282</v>
      </c>
      <c r="E10" s="44">
        <f t="shared" si="0"/>
        <v>85195</v>
      </c>
      <c r="F10" s="45">
        <f t="shared" si="0"/>
        <v>89581</v>
      </c>
      <c r="G10" s="43">
        <f t="shared" si="0"/>
        <v>85195</v>
      </c>
      <c r="H10" s="46">
        <f t="shared" si="0"/>
        <v>85945</v>
      </c>
      <c r="I10" s="47">
        <f t="shared" si="0"/>
        <v>89581</v>
      </c>
      <c r="J10" s="43">
        <f t="shared" si="0"/>
        <v>94058</v>
      </c>
      <c r="K10" s="44">
        <f t="shared" si="0"/>
        <v>98762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>
        <v>4279</v>
      </c>
      <c r="G13" s="38"/>
      <c r="H13" s="41"/>
      <c r="I13" s="42">
        <v>4279</v>
      </c>
      <c r="J13" s="38">
        <v>4493</v>
      </c>
      <c r="K13" s="39">
        <v>4717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4279</v>
      </c>
      <c r="G14" s="48">
        <f t="shared" si="1"/>
        <v>0</v>
      </c>
      <c r="H14" s="51">
        <f t="shared" si="1"/>
        <v>0</v>
      </c>
      <c r="I14" s="52">
        <f t="shared" si="1"/>
        <v>4279</v>
      </c>
      <c r="J14" s="48">
        <f t="shared" si="1"/>
        <v>4493</v>
      </c>
      <c r="K14" s="49">
        <f t="shared" si="1"/>
        <v>4717</v>
      </c>
    </row>
    <row r="15" spans="1:11" ht="12.75">
      <c r="A15" s="20" t="s">
        <v>31</v>
      </c>
      <c r="B15" s="11" t="s">
        <v>32</v>
      </c>
      <c r="C15" s="53">
        <f>+C10+C14</f>
        <v>46794</v>
      </c>
      <c r="D15" s="53">
        <f aca="true" t="shared" si="2" ref="D15:K15">+D10+D14</f>
        <v>41282</v>
      </c>
      <c r="E15" s="54">
        <f t="shared" si="2"/>
        <v>85195</v>
      </c>
      <c r="F15" s="55">
        <f t="shared" si="2"/>
        <v>93860</v>
      </c>
      <c r="G15" s="53">
        <f t="shared" si="2"/>
        <v>85195</v>
      </c>
      <c r="H15" s="56">
        <f t="shared" si="2"/>
        <v>85945</v>
      </c>
      <c r="I15" s="57">
        <f t="shared" si="2"/>
        <v>93860</v>
      </c>
      <c r="J15" s="53">
        <f t="shared" si="2"/>
        <v>98551</v>
      </c>
      <c r="K15" s="54">
        <f t="shared" si="2"/>
        <v>103479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42663</v>
      </c>
      <c r="D17" s="38">
        <v>43148</v>
      </c>
      <c r="E17" s="39">
        <v>71826</v>
      </c>
      <c r="F17" s="40">
        <v>70887</v>
      </c>
      <c r="G17" s="38">
        <v>72576</v>
      </c>
      <c r="H17" s="41">
        <v>72576</v>
      </c>
      <c r="I17" s="42">
        <v>70887</v>
      </c>
      <c r="J17" s="38">
        <v>74431</v>
      </c>
      <c r="K17" s="39">
        <v>78152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>
        <v>158</v>
      </c>
      <c r="H20" s="41">
        <v>158</v>
      </c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42663</v>
      </c>
      <c r="D22" s="43">
        <f aca="true" t="shared" si="3" ref="D22:K22">SUM(D17:D21)</f>
        <v>43148</v>
      </c>
      <c r="E22" s="44">
        <f t="shared" si="3"/>
        <v>71826</v>
      </c>
      <c r="F22" s="45">
        <f t="shared" si="3"/>
        <v>70887</v>
      </c>
      <c r="G22" s="43">
        <f t="shared" si="3"/>
        <v>72734</v>
      </c>
      <c r="H22" s="46">
        <f t="shared" si="3"/>
        <v>72734</v>
      </c>
      <c r="I22" s="47">
        <f t="shared" si="3"/>
        <v>70887</v>
      </c>
      <c r="J22" s="43">
        <f t="shared" si="3"/>
        <v>74431</v>
      </c>
      <c r="K22" s="44">
        <f t="shared" si="3"/>
        <v>78152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>
        <v>7567</v>
      </c>
      <c r="G25" s="38">
        <v>7409</v>
      </c>
      <c r="H25" s="41">
        <v>7409</v>
      </c>
      <c r="I25" s="42">
        <v>7567</v>
      </c>
      <c r="J25" s="38">
        <v>7946</v>
      </c>
      <c r="K25" s="39">
        <v>8343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7567</v>
      </c>
      <c r="G26" s="48">
        <f t="shared" si="4"/>
        <v>7409</v>
      </c>
      <c r="H26" s="51">
        <f t="shared" si="4"/>
        <v>7409</v>
      </c>
      <c r="I26" s="52">
        <f t="shared" si="4"/>
        <v>7567</v>
      </c>
      <c r="J26" s="48">
        <f t="shared" si="4"/>
        <v>7946</v>
      </c>
      <c r="K26" s="49">
        <f t="shared" si="4"/>
        <v>8343</v>
      </c>
    </row>
    <row r="27" spans="1:11" ht="12.75">
      <c r="A27" s="20" t="s">
        <v>31</v>
      </c>
      <c r="B27" s="11" t="s">
        <v>32</v>
      </c>
      <c r="C27" s="53">
        <f>+C22+C26</f>
        <v>42663</v>
      </c>
      <c r="D27" s="53">
        <f aca="true" t="shared" si="5" ref="D27:K27">+D22+D26</f>
        <v>43148</v>
      </c>
      <c r="E27" s="54">
        <f t="shared" si="5"/>
        <v>71826</v>
      </c>
      <c r="F27" s="55">
        <f t="shared" si="5"/>
        <v>78454</v>
      </c>
      <c r="G27" s="53">
        <f t="shared" si="5"/>
        <v>80143</v>
      </c>
      <c r="H27" s="56">
        <f t="shared" si="5"/>
        <v>80143</v>
      </c>
      <c r="I27" s="57">
        <f t="shared" si="5"/>
        <v>78454</v>
      </c>
      <c r="J27" s="53">
        <f t="shared" si="5"/>
        <v>82377</v>
      </c>
      <c r="K27" s="54">
        <f t="shared" si="5"/>
        <v>86495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40339</v>
      </c>
      <c r="D30" s="38">
        <v>64991</v>
      </c>
      <c r="E30" s="39">
        <v>65091</v>
      </c>
      <c r="F30" s="40">
        <v>80138</v>
      </c>
      <c r="G30" s="38">
        <v>65319</v>
      </c>
      <c r="H30" s="41">
        <v>65491</v>
      </c>
      <c r="I30" s="42">
        <v>80138</v>
      </c>
      <c r="J30" s="38">
        <v>84145</v>
      </c>
      <c r="K30" s="39">
        <v>88352</v>
      </c>
    </row>
    <row r="31" spans="1:11" ht="12.75">
      <c r="A31" s="19" t="s">
        <v>25</v>
      </c>
      <c r="B31" s="11"/>
      <c r="C31" s="43">
        <f>SUM(C29:C30)</f>
        <v>40339</v>
      </c>
      <c r="D31" s="43">
        <f aca="true" t="shared" si="6" ref="D31:K31">SUM(D29:D30)</f>
        <v>64991</v>
      </c>
      <c r="E31" s="44">
        <f t="shared" si="6"/>
        <v>65091</v>
      </c>
      <c r="F31" s="45">
        <f t="shared" si="6"/>
        <v>80138</v>
      </c>
      <c r="G31" s="43">
        <f t="shared" si="6"/>
        <v>65319</v>
      </c>
      <c r="H31" s="46">
        <f t="shared" si="6"/>
        <v>65491</v>
      </c>
      <c r="I31" s="47">
        <f t="shared" si="6"/>
        <v>80138</v>
      </c>
      <c r="J31" s="43">
        <f t="shared" si="6"/>
        <v>84145</v>
      </c>
      <c r="K31" s="44">
        <f t="shared" si="6"/>
        <v>88352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40339</v>
      </c>
      <c r="D36" s="53">
        <f aca="true" t="shared" si="8" ref="D36:K36">+D31+D35</f>
        <v>64991</v>
      </c>
      <c r="E36" s="54">
        <f t="shared" si="8"/>
        <v>65091</v>
      </c>
      <c r="F36" s="55">
        <f t="shared" si="8"/>
        <v>80138</v>
      </c>
      <c r="G36" s="53">
        <f t="shared" si="8"/>
        <v>65319</v>
      </c>
      <c r="H36" s="56">
        <f t="shared" si="8"/>
        <v>65491</v>
      </c>
      <c r="I36" s="57">
        <f t="shared" si="8"/>
        <v>80138</v>
      </c>
      <c r="J36" s="53">
        <f t="shared" si="8"/>
        <v>84145</v>
      </c>
      <c r="K36" s="54">
        <f t="shared" si="8"/>
        <v>88352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60315</v>
      </c>
      <c r="D38" s="58">
        <v>62284</v>
      </c>
      <c r="E38" s="59">
        <v>73939</v>
      </c>
      <c r="F38" s="60">
        <v>74444</v>
      </c>
      <c r="G38" s="58">
        <v>74444</v>
      </c>
      <c r="H38" s="61">
        <v>74444</v>
      </c>
      <c r="I38" s="62">
        <v>63146</v>
      </c>
      <c r="J38" s="58">
        <v>66303</v>
      </c>
      <c r="K38" s="59">
        <v>69618</v>
      </c>
    </row>
    <row r="39" spans="1:11" ht="12.75">
      <c r="A39" s="19" t="s">
        <v>25</v>
      </c>
      <c r="B39" s="11"/>
      <c r="C39" s="38">
        <f>+C38</f>
        <v>60315</v>
      </c>
      <c r="D39" s="38">
        <f aca="true" t="shared" si="9" ref="D39:K39">+D38</f>
        <v>62284</v>
      </c>
      <c r="E39" s="39">
        <f t="shared" si="9"/>
        <v>73939</v>
      </c>
      <c r="F39" s="40">
        <f t="shared" si="9"/>
        <v>74444</v>
      </c>
      <c r="G39" s="38">
        <f t="shared" si="9"/>
        <v>74444</v>
      </c>
      <c r="H39" s="41">
        <f t="shared" si="9"/>
        <v>74444</v>
      </c>
      <c r="I39" s="42">
        <f t="shared" si="9"/>
        <v>63146</v>
      </c>
      <c r="J39" s="38">
        <f t="shared" si="9"/>
        <v>66303</v>
      </c>
      <c r="K39" s="39">
        <f t="shared" si="9"/>
        <v>69618</v>
      </c>
    </row>
    <row r="40" spans="1:11" ht="12.75">
      <c r="A40" s="18" t="s">
        <v>50</v>
      </c>
      <c r="B40" s="11"/>
      <c r="C40" s="38">
        <v>4095</v>
      </c>
      <c r="D40" s="38">
        <v>4095</v>
      </c>
      <c r="E40" s="39">
        <v>4095</v>
      </c>
      <c r="F40" s="40">
        <v>4095</v>
      </c>
      <c r="G40" s="38">
        <v>4095</v>
      </c>
      <c r="H40" s="41">
        <v>4095</v>
      </c>
      <c r="I40" s="42"/>
      <c r="J40" s="38"/>
      <c r="K40" s="39"/>
    </row>
    <row r="41" spans="1:11" ht="12.75">
      <c r="A41" s="18" t="s">
        <v>51</v>
      </c>
      <c r="B41" s="11"/>
      <c r="C41" s="38">
        <v>1411</v>
      </c>
      <c r="D41" s="38">
        <v>1411</v>
      </c>
      <c r="E41" s="39">
        <v>1411</v>
      </c>
      <c r="F41" s="40">
        <v>1411</v>
      </c>
      <c r="G41" s="38">
        <v>1411</v>
      </c>
      <c r="H41" s="41">
        <v>1411</v>
      </c>
      <c r="I41" s="42">
        <v>4086</v>
      </c>
      <c r="J41" s="38">
        <v>4290</v>
      </c>
      <c r="K41" s="39">
        <v>4504</v>
      </c>
    </row>
    <row r="42" spans="1:11" ht="12.75">
      <c r="A42" s="18" t="s">
        <v>52</v>
      </c>
      <c r="B42" s="11"/>
      <c r="C42" s="38">
        <v>8586</v>
      </c>
      <c r="D42" s="38">
        <v>8586</v>
      </c>
      <c r="E42" s="39">
        <v>8586</v>
      </c>
      <c r="F42" s="40">
        <v>8586</v>
      </c>
      <c r="G42" s="38">
        <v>8586</v>
      </c>
      <c r="H42" s="41">
        <v>8586</v>
      </c>
      <c r="I42" s="42">
        <v>20412</v>
      </c>
      <c r="J42" s="38">
        <v>21433</v>
      </c>
      <c r="K42" s="39">
        <v>22504</v>
      </c>
    </row>
    <row r="43" spans="1:11" ht="12.75">
      <c r="A43" s="18" t="s">
        <v>53</v>
      </c>
      <c r="B43" s="11"/>
      <c r="C43" s="38">
        <v>1844</v>
      </c>
      <c r="D43" s="38">
        <v>1844</v>
      </c>
      <c r="E43" s="39">
        <v>1844</v>
      </c>
      <c r="F43" s="40">
        <v>1844</v>
      </c>
      <c r="G43" s="38">
        <v>1844</v>
      </c>
      <c r="H43" s="41">
        <v>1844</v>
      </c>
      <c r="I43" s="42"/>
      <c r="J43" s="38"/>
      <c r="K43" s="39"/>
    </row>
    <row r="44" spans="1:11" ht="12.75">
      <c r="A44" s="18" t="s">
        <v>54</v>
      </c>
      <c r="B44" s="11"/>
      <c r="C44" s="38">
        <v>2889</v>
      </c>
      <c r="D44" s="38">
        <v>2889</v>
      </c>
      <c r="E44" s="39">
        <v>2889</v>
      </c>
      <c r="F44" s="40">
        <v>2889</v>
      </c>
      <c r="G44" s="38">
        <v>2889</v>
      </c>
      <c r="H44" s="41">
        <v>2889</v>
      </c>
      <c r="I44" s="42">
        <v>6214</v>
      </c>
      <c r="J44" s="38">
        <v>6525</v>
      </c>
      <c r="K44" s="39">
        <v>6851</v>
      </c>
    </row>
    <row r="45" spans="1:11" ht="12.75">
      <c r="A45" s="19" t="s">
        <v>30</v>
      </c>
      <c r="B45" s="11"/>
      <c r="C45" s="48">
        <f>SUM(C40:C44)</f>
        <v>18825</v>
      </c>
      <c r="D45" s="48">
        <f aca="true" t="shared" si="10" ref="D45:K45">SUM(D40:D44)</f>
        <v>18825</v>
      </c>
      <c r="E45" s="49">
        <f t="shared" si="10"/>
        <v>18825</v>
      </c>
      <c r="F45" s="50">
        <f t="shared" si="10"/>
        <v>18825</v>
      </c>
      <c r="G45" s="48">
        <f t="shared" si="10"/>
        <v>18825</v>
      </c>
      <c r="H45" s="51">
        <f t="shared" si="10"/>
        <v>18825</v>
      </c>
      <c r="I45" s="52">
        <f t="shared" si="10"/>
        <v>30712</v>
      </c>
      <c r="J45" s="48">
        <f t="shared" si="10"/>
        <v>32248</v>
      </c>
      <c r="K45" s="49">
        <f t="shared" si="10"/>
        <v>33859</v>
      </c>
    </row>
    <row r="46" spans="1:11" ht="12.75">
      <c r="A46" s="20" t="s">
        <v>31</v>
      </c>
      <c r="B46" s="11" t="s">
        <v>32</v>
      </c>
      <c r="C46" s="53">
        <f>+C39+C45</f>
        <v>79140</v>
      </c>
      <c r="D46" s="53">
        <f aca="true" t="shared" si="11" ref="D46:K46">+D39+D45</f>
        <v>81109</v>
      </c>
      <c r="E46" s="54">
        <f t="shared" si="11"/>
        <v>92764</v>
      </c>
      <c r="F46" s="55">
        <f t="shared" si="11"/>
        <v>93269</v>
      </c>
      <c r="G46" s="53">
        <f t="shared" si="11"/>
        <v>93269</v>
      </c>
      <c r="H46" s="56">
        <f t="shared" si="11"/>
        <v>93269</v>
      </c>
      <c r="I46" s="57">
        <f t="shared" si="11"/>
        <v>93858</v>
      </c>
      <c r="J46" s="53">
        <f t="shared" si="11"/>
        <v>98551</v>
      </c>
      <c r="K46" s="54">
        <f t="shared" si="11"/>
        <v>103477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14326</v>
      </c>
      <c r="D49" s="38">
        <v>14452</v>
      </c>
      <c r="E49" s="64">
        <v>14220</v>
      </c>
      <c r="F49" s="42">
        <v>14298</v>
      </c>
      <c r="G49" s="38">
        <v>14298</v>
      </c>
      <c r="H49" s="64">
        <v>14298</v>
      </c>
      <c r="I49" s="42">
        <v>14513</v>
      </c>
      <c r="J49" s="38">
        <v>14658</v>
      </c>
      <c r="K49" s="64">
        <v>14804</v>
      </c>
    </row>
    <row r="50" spans="1:11" ht="12.75">
      <c r="A50" s="18" t="s">
        <v>58</v>
      </c>
      <c r="B50" s="11"/>
      <c r="C50" s="38">
        <v>18107</v>
      </c>
      <c r="D50" s="38">
        <v>17738</v>
      </c>
      <c r="E50" s="64">
        <v>18090</v>
      </c>
      <c r="F50" s="42">
        <v>18153</v>
      </c>
      <c r="G50" s="38">
        <v>18153</v>
      </c>
      <c r="H50" s="64">
        <v>18153</v>
      </c>
      <c r="I50" s="42">
        <v>18426</v>
      </c>
      <c r="J50" s="38">
        <v>18610</v>
      </c>
      <c r="K50" s="64">
        <v>18796</v>
      </c>
    </row>
    <row r="51" spans="1:11" ht="12.75">
      <c r="A51" s="18" t="s">
        <v>59</v>
      </c>
      <c r="B51" s="11"/>
      <c r="C51" s="38">
        <v>16801</v>
      </c>
      <c r="D51" s="38">
        <v>16707</v>
      </c>
      <c r="E51" s="64">
        <v>16473</v>
      </c>
      <c r="F51" s="42">
        <v>16598</v>
      </c>
      <c r="G51" s="38">
        <v>16598</v>
      </c>
      <c r="H51" s="64">
        <v>16598</v>
      </c>
      <c r="I51" s="42">
        <v>16847</v>
      </c>
      <c r="J51" s="38">
        <v>17016</v>
      </c>
      <c r="K51" s="64">
        <v>17186</v>
      </c>
    </row>
    <row r="52" spans="1:11" ht="12.75">
      <c r="A52" s="23" t="s">
        <v>60</v>
      </c>
      <c r="B52" s="22"/>
      <c r="C52" s="58">
        <v>17642</v>
      </c>
      <c r="D52" s="58">
        <v>17227</v>
      </c>
      <c r="E52" s="80">
        <v>17581</v>
      </c>
      <c r="F52" s="62">
        <v>17637</v>
      </c>
      <c r="G52" s="58">
        <v>17637</v>
      </c>
      <c r="H52" s="80">
        <v>17637</v>
      </c>
      <c r="I52" s="62">
        <v>17901</v>
      </c>
      <c r="J52" s="58">
        <v>18080</v>
      </c>
      <c r="K52" s="80">
        <v>18261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19045401</v>
      </c>
      <c r="D55" s="70">
        <v>20259208</v>
      </c>
      <c r="E55" s="71">
        <v>22123474</v>
      </c>
      <c r="F55" s="72">
        <v>26749107</v>
      </c>
      <c r="G55" s="70">
        <v>27120303</v>
      </c>
      <c r="H55" s="73">
        <v>27120303</v>
      </c>
      <c r="I55" s="74">
        <v>29195215</v>
      </c>
      <c r="J55" s="70">
        <v>31092901</v>
      </c>
      <c r="K55" s="71">
        <v>32958474</v>
      </c>
    </row>
    <row r="56" spans="1:11" ht="12.75">
      <c r="A56" s="18" t="s">
        <v>64</v>
      </c>
      <c r="B56" s="11"/>
      <c r="C56" s="70">
        <v>16766859</v>
      </c>
      <c r="D56" s="70">
        <v>17822579</v>
      </c>
      <c r="E56" s="71">
        <v>20336702</v>
      </c>
      <c r="F56" s="72">
        <v>22640000</v>
      </c>
      <c r="G56" s="70">
        <v>22839375</v>
      </c>
      <c r="H56" s="73">
        <v>22839375</v>
      </c>
      <c r="I56" s="74">
        <v>25052528</v>
      </c>
      <c r="J56" s="70">
        <v>27307254</v>
      </c>
      <c r="K56" s="71">
        <v>29764909</v>
      </c>
    </row>
    <row r="57" spans="1:11" ht="12.75">
      <c r="A57" s="18" t="s">
        <v>65</v>
      </c>
      <c r="B57" s="11"/>
      <c r="C57" s="70">
        <v>7493047</v>
      </c>
      <c r="D57" s="70">
        <v>8061523</v>
      </c>
      <c r="E57" s="71">
        <v>8004497</v>
      </c>
      <c r="F57" s="72">
        <v>9827928</v>
      </c>
      <c r="G57" s="70">
        <v>8279300</v>
      </c>
      <c r="H57" s="73">
        <v>8279300</v>
      </c>
      <c r="I57" s="74">
        <v>9024437</v>
      </c>
      <c r="J57" s="70">
        <v>9836636</v>
      </c>
      <c r="K57" s="71">
        <v>10721933</v>
      </c>
    </row>
    <row r="58" spans="1:11" ht="12.75">
      <c r="A58" s="18" t="s">
        <v>66</v>
      </c>
      <c r="B58" s="11"/>
      <c r="C58" s="70">
        <v>21426248</v>
      </c>
      <c r="D58" s="70">
        <v>22590691</v>
      </c>
      <c r="E58" s="71">
        <v>25436845</v>
      </c>
      <c r="F58" s="72">
        <v>27481200</v>
      </c>
      <c r="G58" s="70">
        <v>27477905</v>
      </c>
      <c r="H58" s="73">
        <v>27477905</v>
      </c>
      <c r="I58" s="74">
        <v>32106972</v>
      </c>
      <c r="J58" s="70">
        <v>34996599</v>
      </c>
      <c r="K58" s="71">
        <v>38146293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64731555</v>
      </c>
      <c r="D60" s="65">
        <f aca="true" t="shared" si="12" ref="D60:K60">SUM(D55:D59)</f>
        <v>68734001</v>
      </c>
      <c r="E60" s="66">
        <f t="shared" si="12"/>
        <v>75901518</v>
      </c>
      <c r="F60" s="67">
        <f t="shared" si="12"/>
        <v>86698235</v>
      </c>
      <c r="G60" s="65">
        <f t="shared" si="12"/>
        <v>85716883</v>
      </c>
      <c r="H60" s="68">
        <f t="shared" si="12"/>
        <v>85716883</v>
      </c>
      <c r="I60" s="69">
        <f t="shared" si="12"/>
        <v>95379152</v>
      </c>
      <c r="J60" s="65">
        <f t="shared" si="12"/>
        <v>103233390</v>
      </c>
      <c r="K60" s="66">
        <f t="shared" si="12"/>
        <v>111591609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>
        <v>10</v>
      </c>
      <c r="D64" s="87">
        <v>10</v>
      </c>
      <c r="E64" s="88">
        <v>10</v>
      </c>
      <c r="F64" s="86">
        <v>10</v>
      </c>
      <c r="G64" s="87">
        <v>10</v>
      </c>
      <c r="H64" s="89">
        <v>10</v>
      </c>
      <c r="I64" s="90">
        <v>10</v>
      </c>
      <c r="J64" s="38">
        <v>10</v>
      </c>
      <c r="K64" s="39">
        <v>10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124</v>
      </c>
      <c r="D68" s="58">
        <v>124</v>
      </c>
      <c r="E68" s="59">
        <v>124</v>
      </c>
      <c r="F68" s="91">
        <v>124</v>
      </c>
      <c r="G68" s="92">
        <v>124</v>
      </c>
      <c r="H68" s="93">
        <v>124</v>
      </c>
      <c r="I68" s="62">
        <v>124</v>
      </c>
      <c r="J68" s="58">
        <v>124</v>
      </c>
      <c r="K68" s="59">
        <v>124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15100966</v>
      </c>
      <c r="F71" s="72">
        <v>17356186</v>
      </c>
      <c r="G71" s="70">
        <v>15423854</v>
      </c>
      <c r="H71" s="73">
        <v>15423854</v>
      </c>
      <c r="I71" s="74">
        <v>22076584</v>
      </c>
      <c r="J71" s="70">
        <v>23897581</v>
      </c>
      <c r="K71" s="71">
        <v>25746700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15100966</v>
      </c>
      <c r="F79" s="77">
        <f t="shared" si="13"/>
        <v>17356186</v>
      </c>
      <c r="G79" s="75">
        <f t="shared" si="13"/>
        <v>15423854</v>
      </c>
      <c r="H79" s="78">
        <f t="shared" si="13"/>
        <v>15423854</v>
      </c>
      <c r="I79" s="79">
        <f t="shared" si="13"/>
        <v>22076584</v>
      </c>
      <c r="J79" s="75">
        <f t="shared" si="13"/>
        <v>23897581</v>
      </c>
      <c r="K79" s="76">
        <f t="shared" si="13"/>
        <v>25746700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18" customHeight="1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119394</v>
      </c>
      <c r="E6" s="39">
        <v>119394</v>
      </c>
      <c r="F6" s="40">
        <v>52024</v>
      </c>
      <c r="G6" s="38">
        <v>119394</v>
      </c>
      <c r="H6" s="41">
        <v>119394</v>
      </c>
      <c r="I6" s="42">
        <v>119394</v>
      </c>
      <c r="J6" s="38">
        <v>119394</v>
      </c>
      <c r="K6" s="39">
        <v>119394</v>
      </c>
    </row>
    <row r="7" spans="1:11" ht="12.75">
      <c r="A7" s="18" t="s">
        <v>20</v>
      </c>
      <c r="B7" s="11"/>
      <c r="C7" s="38"/>
      <c r="D7" s="38">
        <v>25123</v>
      </c>
      <c r="E7" s="39">
        <v>25123</v>
      </c>
      <c r="F7" s="40">
        <v>72178</v>
      </c>
      <c r="G7" s="38">
        <v>25123</v>
      </c>
      <c r="H7" s="41">
        <v>25123</v>
      </c>
      <c r="I7" s="42">
        <v>25123</v>
      </c>
      <c r="J7" s="38">
        <v>25123</v>
      </c>
      <c r="K7" s="39">
        <v>25123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>
        <v>13334</v>
      </c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61715</v>
      </c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144517</v>
      </c>
      <c r="E10" s="44">
        <f t="shared" si="0"/>
        <v>144517</v>
      </c>
      <c r="F10" s="45">
        <f t="shared" si="0"/>
        <v>199251</v>
      </c>
      <c r="G10" s="43">
        <f t="shared" si="0"/>
        <v>144517</v>
      </c>
      <c r="H10" s="46">
        <f t="shared" si="0"/>
        <v>144517</v>
      </c>
      <c r="I10" s="47">
        <f t="shared" si="0"/>
        <v>144517</v>
      </c>
      <c r="J10" s="43">
        <f t="shared" si="0"/>
        <v>144517</v>
      </c>
      <c r="K10" s="44">
        <f t="shared" si="0"/>
        <v>144517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>
        <v>36849</v>
      </c>
      <c r="E13" s="39">
        <v>36849</v>
      </c>
      <c r="F13" s="40">
        <v>6885</v>
      </c>
      <c r="G13" s="38">
        <v>36849</v>
      </c>
      <c r="H13" s="41">
        <v>36849</v>
      </c>
      <c r="I13" s="42">
        <v>36849</v>
      </c>
      <c r="J13" s="38">
        <v>36849</v>
      </c>
      <c r="K13" s="39">
        <v>36849</v>
      </c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36849</v>
      </c>
      <c r="E14" s="49">
        <f t="shared" si="1"/>
        <v>36849</v>
      </c>
      <c r="F14" s="50">
        <f t="shared" si="1"/>
        <v>6885</v>
      </c>
      <c r="G14" s="48">
        <f t="shared" si="1"/>
        <v>36849</v>
      </c>
      <c r="H14" s="51">
        <f t="shared" si="1"/>
        <v>36849</v>
      </c>
      <c r="I14" s="52">
        <f t="shared" si="1"/>
        <v>36849</v>
      </c>
      <c r="J14" s="48">
        <f t="shared" si="1"/>
        <v>36849</v>
      </c>
      <c r="K14" s="49">
        <f t="shared" si="1"/>
        <v>36849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181366</v>
      </c>
      <c r="E15" s="54">
        <f t="shared" si="2"/>
        <v>181366</v>
      </c>
      <c r="F15" s="55">
        <f t="shared" si="2"/>
        <v>206136</v>
      </c>
      <c r="G15" s="53">
        <f t="shared" si="2"/>
        <v>181366</v>
      </c>
      <c r="H15" s="56">
        <f t="shared" si="2"/>
        <v>181366</v>
      </c>
      <c r="I15" s="57">
        <f t="shared" si="2"/>
        <v>181366</v>
      </c>
      <c r="J15" s="53">
        <f t="shared" si="2"/>
        <v>181366</v>
      </c>
      <c r="K15" s="54">
        <f t="shared" si="2"/>
        <v>181366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74171</v>
      </c>
      <c r="E17" s="39">
        <v>74171</v>
      </c>
      <c r="F17" s="40">
        <v>74171</v>
      </c>
      <c r="G17" s="38">
        <v>81588</v>
      </c>
      <c r="H17" s="41">
        <v>81588</v>
      </c>
      <c r="I17" s="42">
        <v>89747</v>
      </c>
      <c r="J17" s="38">
        <v>89747</v>
      </c>
      <c r="K17" s="39">
        <v>89747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>
        <v>114164</v>
      </c>
      <c r="E20" s="39">
        <v>114164</v>
      </c>
      <c r="F20" s="40">
        <v>114164</v>
      </c>
      <c r="G20" s="38">
        <v>102748</v>
      </c>
      <c r="H20" s="41">
        <v>102748</v>
      </c>
      <c r="I20" s="42">
        <v>92473</v>
      </c>
      <c r="J20" s="38">
        <v>78602</v>
      </c>
      <c r="K20" s="39">
        <v>78602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188335</v>
      </c>
      <c r="E22" s="44">
        <f t="shared" si="3"/>
        <v>188335</v>
      </c>
      <c r="F22" s="45">
        <f t="shared" si="3"/>
        <v>188335</v>
      </c>
      <c r="G22" s="43">
        <f t="shared" si="3"/>
        <v>184336</v>
      </c>
      <c r="H22" s="46">
        <f t="shared" si="3"/>
        <v>184336</v>
      </c>
      <c r="I22" s="47">
        <f t="shared" si="3"/>
        <v>182220</v>
      </c>
      <c r="J22" s="43">
        <f t="shared" si="3"/>
        <v>168349</v>
      </c>
      <c r="K22" s="44">
        <f t="shared" si="3"/>
        <v>168349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>
        <v>17801</v>
      </c>
      <c r="F25" s="40">
        <v>17801</v>
      </c>
      <c r="G25" s="38">
        <v>17801</v>
      </c>
      <c r="H25" s="41">
        <v>17801</v>
      </c>
      <c r="I25" s="42">
        <v>17801</v>
      </c>
      <c r="J25" s="38">
        <v>17801</v>
      </c>
      <c r="K25" s="39">
        <v>17801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17801</v>
      </c>
      <c r="F26" s="50">
        <f t="shared" si="4"/>
        <v>17801</v>
      </c>
      <c r="G26" s="48">
        <f t="shared" si="4"/>
        <v>17801</v>
      </c>
      <c r="H26" s="51">
        <f t="shared" si="4"/>
        <v>17801</v>
      </c>
      <c r="I26" s="52">
        <f t="shared" si="4"/>
        <v>17801</v>
      </c>
      <c r="J26" s="48">
        <f t="shared" si="4"/>
        <v>17801</v>
      </c>
      <c r="K26" s="49">
        <f t="shared" si="4"/>
        <v>17801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188335</v>
      </c>
      <c r="E27" s="54">
        <f t="shared" si="5"/>
        <v>206136</v>
      </c>
      <c r="F27" s="55">
        <f t="shared" si="5"/>
        <v>206136</v>
      </c>
      <c r="G27" s="53">
        <f t="shared" si="5"/>
        <v>202137</v>
      </c>
      <c r="H27" s="56">
        <f t="shared" si="5"/>
        <v>202137</v>
      </c>
      <c r="I27" s="57">
        <f t="shared" si="5"/>
        <v>200021</v>
      </c>
      <c r="J27" s="53">
        <f t="shared" si="5"/>
        <v>186150</v>
      </c>
      <c r="K27" s="54">
        <f t="shared" si="5"/>
        <v>186150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190065</v>
      </c>
      <c r="E29" s="39">
        <v>190065</v>
      </c>
      <c r="F29" s="40">
        <v>190065</v>
      </c>
      <c r="G29" s="38">
        <v>209072</v>
      </c>
      <c r="H29" s="41">
        <v>209072</v>
      </c>
      <c r="I29" s="42">
        <v>229979</v>
      </c>
      <c r="J29" s="38">
        <v>252977</v>
      </c>
      <c r="K29" s="39">
        <v>278274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190065</v>
      </c>
      <c r="E31" s="44">
        <f t="shared" si="6"/>
        <v>190065</v>
      </c>
      <c r="F31" s="45">
        <f t="shared" si="6"/>
        <v>190065</v>
      </c>
      <c r="G31" s="43">
        <f t="shared" si="6"/>
        <v>209072</v>
      </c>
      <c r="H31" s="46">
        <f t="shared" si="6"/>
        <v>209072</v>
      </c>
      <c r="I31" s="47">
        <f t="shared" si="6"/>
        <v>229979</v>
      </c>
      <c r="J31" s="43">
        <f t="shared" si="6"/>
        <v>252977</v>
      </c>
      <c r="K31" s="44">
        <f t="shared" si="6"/>
        <v>278274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>
        <v>16071</v>
      </c>
      <c r="F34" s="40">
        <v>16071</v>
      </c>
      <c r="G34" s="38">
        <v>16071</v>
      </c>
      <c r="H34" s="41">
        <v>16071</v>
      </c>
      <c r="I34" s="42">
        <v>16071</v>
      </c>
      <c r="J34" s="38">
        <v>16071</v>
      </c>
      <c r="K34" s="39">
        <v>16071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16071</v>
      </c>
      <c r="F35" s="50">
        <f t="shared" si="7"/>
        <v>16071</v>
      </c>
      <c r="G35" s="48">
        <f t="shared" si="7"/>
        <v>16071</v>
      </c>
      <c r="H35" s="51">
        <f t="shared" si="7"/>
        <v>16071</v>
      </c>
      <c r="I35" s="52">
        <f t="shared" si="7"/>
        <v>16071</v>
      </c>
      <c r="J35" s="48">
        <f t="shared" si="7"/>
        <v>16071</v>
      </c>
      <c r="K35" s="49">
        <f t="shared" si="7"/>
        <v>16071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190065</v>
      </c>
      <c r="E36" s="54">
        <f t="shared" si="8"/>
        <v>206136</v>
      </c>
      <c r="F36" s="55">
        <f t="shared" si="8"/>
        <v>206136</v>
      </c>
      <c r="G36" s="53">
        <f t="shared" si="8"/>
        <v>225143</v>
      </c>
      <c r="H36" s="56">
        <f t="shared" si="8"/>
        <v>225143</v>
      </c>
      <c r="I36" s="57">
        <f t="shared" si="8"/>
        <v>246050</v>
      </c>
      <c r="J36" s="53">
        <f t="shared" si="8"/>
        <v>269048</v>
      </c>
      <c r="K36" s="54">
        <f t="shared" si="8"/>
        <v>294345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64027</v>
      </c>
      <c r="E38" s="59">
        <v>64027</v>
      </c>
      <c r="F38" s="60">
        <v>64027</v>
      </c>
      <c r="G38" s="58">
        <v>64027</v>
      </c>
      <c r="H38" s="61">
        <v>64027</v>
      </c>
      <c r="I38" s="62">
        <v>64027</v>
      </c>
      <c r="J38" s="58">
        <v>64027</v>
      </c>
      <c r="K38" s="59">
        <v>64027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64027</v>
      </c>
      <c r="E39" s="39">
        <f t="shared" si="9"/>
        <v>64027</v>
      </c>
      <c r="F39" s="40">
        <f t="shared" si="9"/>
        <v>64027</v>
      </c>
      <c r="G39" s="38">
        <f t="shared" si="9"/>
        <v>64027</v>
      </c>
      <c r="H39" s="41">
        <f t="shared" si="9"/>
        <v>64027</v>
      </c>
      <c r="I39" s="42">
        <f t="shared" si="9"/>
        <v>64027</v>
      </c>
      <c r="J39" s="38">
        <f t="shared" si="9"/>
        <v>64027</v>
      </c>
      <c r="K39" s="39">
        <f t="shared" si="9"/>
        <v>64027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>
        <v>133170</v>
      </c>
      <c r="E41" s="39">
        <v>133170</v>
      </c>
      <c r="F41" s="40">
        <v>133170</v>
      </c>
      <c r="G41" s="38">
        <v>133170</v>
      </c>
      <c r="H41" s="41">
        <v>133170</v>
      </c>
      <c r="I41" s="42">
        <v>133170</v>
      </c>
      <c r="J41" s="38">
        <v>133170</v>
      </c>
      <c r="K41" s="39">
        <v>133170</v>
      </c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>
        <v>8939</v>
      </c>
      <c r="E44" s="39">
        <v>8939</v>
      </c>
      <c r="F44" s="40">
        <v>8939</v>
      </c>
      <c r="G44" s="38">
        <v>8939</v>
      </c>
      <c r="H44" s="41">
        <v>8939</v>
      </c>
      <c r="I44" s="42">
        <v>8939</v>
      </c>
      <c r="J44" s="38">
        <v>8939</v>
      </c>
      <c r="K44" s="39">
        <v>8939</v>
      </c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142109</v>
      </c>
      <c r="E45" s="49">
        <f t="shared" si="10"/>
        <v>142109</v>
      </c>
      <c r="F45" s="50">
        <f t="shared" si="10"/>
        <v>142109</v>
      </c>
      <c r="G45" s="48">
        <f t="shared" si="10"/>
        <v>142109</v>
      </c>
      <c r="H45" s="51">
        <f t="shared" si="10"/>
        <v>142109</v>
      </c>
      <c r="I45" s="52">
        <f t="shared" si="10"/>
        <v>142109</v>
      </c>
      <c r="J45" s="48">
        <f t="shared" si="10"/>
        <v>142109</v>
      </c>
      <c r="K45" s="49">
        <f t="shared" si="10"/>
        <v>142109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206136</v>
      </c>
      <c r="E46" s="54">
        <f t="shared" si="11"/>
        <v>206136</v>
      </c>
      <c r="F46" s="55">
        <f t="shared" si="11"/>
        <v>206136</v>
      </c>
      <c r="G46" s="53">
        <f t="shared" si="11"/>
        <v>206136</v>
      </c>
      <c r="H46" s="56">
        <f t="shared" si="11"/>
        <v>206136</v>
      </c>
      <c r="I46" s="57">
        <f t="shared" si="11"/>
        <v>206136</v>
      </c>
      <c r="J46" s="53">
        <f t="shared" si="11"/>
        <v>206136</v>
      </c>
      <c r="K46" s="54">
        <f t="shared" si="11"/>
        <v>206136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12037</v>
      </c>
      <c r="E49" s="64">
        <v>12037</v>
      </c>
      <c r="F49" s="42">
        <v>9953</v>
      </c>
      <c r="G49" s="38">
        <v>9953</v>
      </c>
      <c r="H49" s="64">
        <v>9953</v>
      </c>
      <c r="I49" s="42">
        <v>11906</v>
      </c>
      <c r="J49" s="38">
        <v>11906</v>
      </c>
      <c r="K49" s="64">
        <v>11906</v>
      </c>
    </row>
    <row r="50" spans="1:11" ht="12.75">
      <c r="A50" s="18" t="s">
        <v>58</v>
      </c>
      <c r="B50" s="11"/>
      <c r="C50" s="38"/>
      <c r="D50" s="38">
        <v>12037</v>
      </c>
      <c r="E50" s="64">
        <v>12037</v>
      </c>
      <c r="F50" s="42">
        <v>9953</v>
      </c>
      <c r="G50" s="38">
        <v>9953</v>
      </c>
      <c r="H50" s="64">
        <v>9953</v>
      </c>
      <c r="I50" s="42">
        <v>11906</v>
      </c>
      <c r="J50" s="38">
        <v>11906</v>
      </c>
      <c r="K50" s="64">
        <v>11906</v>
      </c>
    </row>
    <row r="51" spans="1:11" ht="12.75">
      <c r="A51" s="18" t="s">
        <v>59</v>
      </c>
      <c r="B51" s="11"/>
      <c r="C51" s="38"/>
      <c r="D51" s="38">
        <v>12037</v>
      </c>
      <c r="E51" s="64">
        <v>12037</v>
      </c>
      <c r="F51" s="42">
        <v>9953</v>
      </c>
      <c r="G51" s="38">
        <v>9953</v>
      </c>
      <c r="H51" s="64">
        <v>9953</v>
      </c>
      <c r="I51" s="42">
        <v>11906</v>
      </c>
      <c r="J51" s="38">
        <v>11906</v>
      </c>
      <c r="K51" s="64">
        <v>11906</v>
      </c>
    </row>
    <row r="52" spans="1:11" ht="12.75">
      <c r="A52" s="23" t="s">
        <v>60</v>
      </c>
      <c r="B52" s="22"/>
      <c r="C52" s="58"/>
      <c r="D52" s="58">
        <v>12037</v>
      </c>
      <c r="E52" s="80">
        <v>12037</v>
      </c>
      <c r="F52" s="62">
        <v>9953</v>
      </c>
      <c r="G52" s="58">
        <v>9953</v>
      </c>
      <c r="H52" s="80">
        <v>9953</v>
      </c>
      <c r="I52" s="62">
        <v>11906</v>
      </c>
      <c r="J52" s="58">
        <v>11906</v>
      </c>
      <c r="K52" s="80">
        <v>11906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11197125</v>
      </c>
      <c r="G55" s="70">
        <v>46308911</v>
      </c>
      <c r="H55" s="73">
        <v>46308911</v>
      </c>
      <c r="I55" s="74">
        <v>48624357</v>
      </c>
      <c r="J55" s="70">
        <v>51055574</v>
      </c>
      <c r="K55" s="71">
        <v>53608353</v>
      </c>
    </row>
    <row r="56" spans="1:11" ht="12.75">
      <c r="A56" s="18" t="s">
        <v>64</v>
      </c>
      <c r="B56" s="11"/>
      <c r="C56" s="70"/>
      <c r="D56" s="70"/>
      <c r="E56" s="71"/>
      <c r="F56" s="72">
        <v>5385369</v>
      </c>
      <c r="G56" s="70">
        <v>14368911</v>
      </c>
      <c r="H56" s="73">
        <v>14368911</v>
      </c>
      <c r="I56" s="74">
        <v>12187473</v>
      </c>
      <c r="J56" s="70">
        <v>13052783</v>
      </c>
      <c r="K56" s="71">
        <v>13966478</v>
      </c>
    </row>
    <row r="57" spans="1:11" ht="12.75">
      <c r="A57" s="18" t="s">
        <v>65</v>
      </c>
      <c r="B57" s="11"/>
      <c r="C57" s="70"/>
      <c r="D57" s="70"/>
      <c r="E57" s="71"/>
      <c r="F57" s="72">
        <v>4717722</v>
      </c>
      <c r="G57" s="70">
        <v>45040723</v>
      </c>
      <c r="H57" s="73">
        <v>45040723</v>
      </c>
      <c r="I57" s="74">
        <v>47292759</v>
      </c>
      <c r="J57" s="70">
        <v>49657397</v>
      </c>
      <c r="K57" s="71">
        <v>52140267</v>
      </c>
    </row>
    <row r="58" spans="1:11" ht="12.75">
      <c r="A58" s="18" t="s">
        <v>66</v>
      </c>
      <c r="B58" s="11"/>
      <c r="C58" s="70"/>
      <c r="D58" s="70"/>
      <c r="E58" s="71"/>
      <c r="F58" s="72">
        <v>14009404</v>
      </c>
      <c r="G58" s="70">
        <v>14009404</v>
      </c>
      <c r="H58" s="73">
        <v>14009404</v>
      </c>
      <c r="I58" s="74">
        <v>14709874</v>
      </c>
      <c r="J58" s="70">
        <v>15445368</v>
      </c>
      <c r="K58" s="71">
        <v>16217636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>
        <v>74632900</v>
      </c>
      <c r="H59" s="84">
        <v>74632900</v>
      </c>
      <c r="I59" s="85">
        <v>78495795</v>
      </c>
      <c r="J59" s="81">
        <v>81302821</v>
      </c>
      <c r="K59" s="82">
        <v>84239393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35309620</v>
      </c>
      <c r="G60" s="65">
        <f t="shared" si="12"/>
        <v>194360849</v>
      </c>
      <c r="H60" s="68">
        <f t="shared" si="12"/>
        <v>194360849</v>
      </c>
      <c r="I60" s="69">
        <f t="shared" si="12"/>
        <v>201310258</v>
      </c>
      <c r="J60" s="65">
        <f t="shared" si="12"/>
        <v>210513943</v>
      </c>
      <c r="K60" s="66">
        <f t="shared" si="12"/>
        <v>220172127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>
        <v>80000</v>
      </c>
      <c r="E63" s="39">
        <v>80000</v>
      </c>
      <c r="F63" s="86">
        <v>100000</v>
      </c>
      <c r="G63" s="38">
        <v>80000</v>
      </c>
      <c r="H63" s="41">
        <v>80000</v>
      </c>
      <c r="I63" s="42">
        <v>100000</v>
      </c>
      <c r="J63" s="38">
        <v>100000</v>
      </c>
      <c r="K63" s="39">
        <v>100000</v>
      </c>
    </row>
    <row r="64" spans="1:11" ht="12.75">
      <c r="A64" s="18" t="s">
        <v>71</v>
      </c>
      <c r="B64" s="11"/>
      <c r="C64" s="38"/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>
        <v>1</v>
      </c>
      <c r="E68" s="59">
        <v>1</v>
      </c>
      <c r="F68" s="91">
        <v>1</v>
      </c>
      <c r="G68" s="92">
        <v>1</v>
      </c>
      <c r="H68" s="93">
        <v>1</v>
      </c>
      <c r="I68" s="62">
        <v>1</v>
      </c>
      <c r="J68" s="58">
        <v>1</v>
      </c>
      <c r="K68" s="59">
        <v>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220262777</v>
      </c>
      <c r="G71" s="70">
        <v>220262777</v>
      </c>
      <c r="H71" s="73">
        <v>220262777</v>
      </c>
      <c r="I71" s="74">
        <v>63134629</v>
      </c>
      <c r="J71" s="70">
        <v>66543898</v>
      </c>
      <c r="K71" s="71">
        <v>70137269</v>
      </c>
    </row>
    <row r="72" spans="1:11" ht="12.75">
      <c r="A72" s="18" t="s">
        <v>80</v>
      </c>
      <c r="B72" s="11"/>
      <c r="C72" s="70"/>
      <c r="D72" s="70"/>
      <c r="E72" s="71"/>
      <c r="F72" s="72">
        <v>19152782</v>
      </c>
      <c r="G72" s="70">
        <v>19152782</v>
      </c>
      <c r="H72" s="73">
        <v>19152782</v>
      </c>
      <c r="I72" s="74">
        <v>20110421</v>
      </c>
      <c r="J72" s="70">
        <v>21115942</v>
      </c>
      <c r="K72" s="71">
        <v>22171739</v>
      </c>
    </row>
    <row r="73" spans="1:11" ht="12.75">
      <c r="A73" s="18" t="s">
        <v>81</v>
      </c>
      <c r="B73" s="11"/>
      <c r="C73" s="70"/>
      <c r="D73" s="70"/>
      <c r="E73" s="71"/>
      <c r="F73" s="72">
        <v>28737822</v>
      </c>
      <c r="G73" s="70">
        <v>28737822</v>
      </c>
      <c r="H73" s="73">
        <v>28737822</v>
      </c>
      <c r="I73" s="74">
        <v>30174713</v>
      </c>
      <c r="J73" s="70">
        <v>31683449</v>
      </c>
      <c r="K73" s="71">
        <v>33267621</v>
      </c>
    </row>
    <row r="74" spans="1:11" ht="12.75">
      <c r="A74" s="18" t="s">
        <v>82</v>
      </c>
      <c r="B74" s="11"/>
      <c r="C74" s="70"/>
      <c r="D74" s="70"/>
      <c r="E74" s="71"/>
      <c r="F74" s="72">
        <v>40067900</v>
      </c>
      <c r="G74" s="70">
        <v>40067900</v>
      </c>
      <c r="H74" s="73">
        <v>40067900</v>
      </c>
      <c r="I74" s="74">
        <v>42071295</v>
      </c>
      <c r="J74" s="70">
        <v>44174860</v>
      </c>
      <c r="K74" s="71">
        <v>46383603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308221281</v>
      </c>
      <c r="G79" s="75">
        <f t="shared" si="13"/>
        <v>308221281</v>
      </c>
      <c r="H79" s="78">
        <f t="shared" si="13"/>
        <v>308221281</v>
      </c>
      <c r="I79" s="79">
        <f t="shared" si="13"/>
        <v>155491058</v>
      </c>
      <c r="J79" s="75">
        <f t="shared" si="13"/>
        <v>163518149</v>
      </c>
      <c r="K79" s="76">
        <f t="shared" si="13"/>
        <v>171960232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39400</v>
      </c>
      <c r="D6" s="38">
        <v>39400</v>
      </c>
      <c r="E6" s="39">
        <v>39400</v>
      </c>
      <c r="F6" s="40">
        <v>39400</v>
      </c>
      <c r="G6" s="38">
        <v>39400</v>
      </c>
      <c r="H6" s="41">
        <v>39400</v>
      </c>
      <c r="I6" s="42">
        <v>39400</v>
      </c>
      <c r="J6" s="38">
        <v>39400</v>
      </c>
      <c r="K6" s="39">
        <v>39400</v>
      </c>
    </row>
    <row r="7" spans="1:11" ht="12.75">
      <c r="A7" s="18" t="s">
        <v>20</v>
      </c>
      <c r="B7" s="11"/>
      <c r="C7" s="38">
        <v>15400</v>
      </c>
      <c r="D7" s="38">
        <v>15400</v>
      </c>
      <c r="E7" s="39">
        <v>15400</v>
      </c>
      <c r="F7" s="40">
        <v>15400</v>
      </c>
      <c r="G7" s="38">
        <v>15400</v>
      </c>
      <c r="H7" s="41">
        <v>15400</v>
      </c>
      <c r="I7" s="42">
        <v>15400</v>
      </c>
      <c r="J7" s="38">
        <v>15400</v>
      </c>
      <c r="K7" s="39">
        <v>15400</v>
      </c>
    </row>
    <row r="8" spans="1:11" ht="12.75">
      <c r="A8" s="18" t="s">
        <v>21</v>
      </c>
      <c r="B8" s="11" t="s">
        <v>22</v>
      </c>
      <c r="C8" s="38">
        <v>7570</v>
      </c>
      <c r="D8" s="38">
        <v>7570</v>
      </c>
      <c r="E8" s="39">
        <v>7570</v>
      </c>
      <c r="F8" s="40">
        <v>7646</v>
      </c>
      <c r="G8" s="38">
        <v>7646</v>
      </c>
      <c r="H8" s="41">
        <v>7646</v>
      </c>
      <c r="I8" s="42">
        <v>7722</v>
      </c>
      <c r="J8" s="38">
        <v>7722</v>
      </c>
      <c r="K8" s="39">
        <v>7722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62370</v>
      </c>
      <c r="D10" s="43">
        <f aca="true" t="shared" si="0" ref="D10:K10">SUM(D6:D9)</f>
        <v>62370</v>
      </c>
      <c r="E10" s="44">
        <f t="shared" si="0"/>
        <v>62370</v>
      </c>
      <c r="F10" s="45">
        <f t="shared" si="0"/>
        <v>62446</v>
      </c>
      <c r="G10" s="43">
        <f t="shared" si="0"/>
        <v>62446</v>
      </c>
      <c r="H10" s="46">
        <f t="shared" si="0"/>
        <v>62446</v>
      </c>
      <c r="I10" s="47">
        <f t="shared" si="0"/>
        <v>62522</v>
      </c>
      <c r="J10" s="43">
        <f t="shared" si="0"/>
        <v>62522</v>
      </c>
      <c r="K10" s="44">
        <f t="shared" si="0"/>
        <v>62522</v>
      </c>
    </row>
    <row r="11" spans="1:11" ht="12.75">
      <c r="A11" s="18" t="s">
        <v>26</v>
      </c>
      <c r="B11" s="11" t="s">
        <v>27</v>
      </c>
      <c r="C11" s="38">
        <v>860</v>
      </c>
      <c r="D11" s="38"/>
      <c r="E11" s="39">
        <v>860</v>
      </c>
      <c r="F11" s="40">
        <v>860</v>
      </c>
      <c r="G11" s="38">
        <v>860</v>
      </c>
      <c r="H11" s="41">
        <v>860</v>
      </c>
      <c r="I11" s="42">
        <v>860</v>
      </c>
      <c r="J11" s="38">
        <v>860</v>
      </c>
      <c r="K11" s="39">
        <v>860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870</v>
      </c>
      <c r="D13" s="38">
        <v>870</v>
      </c>
      <c r="E13" s="39">
        <v>870</v>
      </c>
      <c r="F13" s="40">
        <v>870</v>
      </c>
      <c r="G13" s="38">
        <v>870</v>
      </c>
      <c r="H13" s="41">
        <v>870</v>
      </c>
      <c r="I13" s="42">
        <v>870</v>
      </c>
      <c r="J13" s="38">
        <v>870</v>
      </c>
      <c r="K13" s="39">
        <v>870</v>
      </c>
    </row>
    <row r="14" spans="1:11" ht="12.75">
      <c r="A14" s="19" t="s">
        <v>30</v>
      </c>
      <c r="B14" s="11"/>
      <c r="C14" s="48">
        <f>SUM(C11:C13)</f>
        <v>1730</v>
      </c>
      <c r="D14" s="48">
        <f aca="true" t="shared" si="1" ref="D14:K14">SUM(D11:D13)</f>
        <v>870</v>
      </c>
      <c r="E14" s="49">
        <f t="shared" si="1"/>
        <v>1730</v>
      </c>
      <c r="F14" s="50">
        <f t="shared" si="1"/>
        <v>1730</v>
      </c>
      <c r="G14" s="48">
        <f t="shared" si="1"/>
        <v>1730</v>
      </c>
      <c r="H14" s="51">
        <f t="shared" si="1"/>
        <v>1730</v>
      </c>
      <c r="I14" s="52">
        <f t="shared" si="1"/>
        <v>1730</v>
      </c>
      <c r="J14" s="48">
        <f t="shared" si="1"/>
        <v>1730</v>
      </c>
      <c r="K14" s="49">
        <f t="shared" si="1"/>
        <v>1730</v>
      </c>
    </row>
    <row r="15" spans="1:11" ht="12.75">
      <c r="A15" s="20" t="s">
        <v>31</v>
      </c>
      <c r="B15" s="11" t="s">
        <v>32</v>
      </c>
      <c r="C15" s="53">
        <f>+C10+C14</f>
        <v>64100</v>
      </c>
      <c r="D15" s="53">
        <f aca="true" t="shared" si="2" ref="D15:K15">+D10+D14</f>
        <v>63240</v>
      </c>
      <c r="E15" s="54">
        <f t="shared" si="2"/>
        <v>64100</v>
      </c>
      <c r="F15" s="55">
        <f t="shared" si="2"/>
        <v>64176</v>
      </c>
      <c r="G15" s="53">
        <f t="shared" si="2"/>
        <v>64176</v>
      </c>
      <c r="H15" s="56">
        <f t="shared" si="2"/>
        <v>64176</v>
      </c>
      <c r="I15" s="57">
        <f t="shared" si="2"/>
        <v>64252</v>
      </c>
      <c r="J15" s="53">
        <f t="shared" si="2"/>
        <v>64252</v>
      </c>
      <c r="K15" s="54">
        <f t="shared" si="2"/>
        <v>64252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58900</v>
      </c>
      <c r="D17" s="38">
        <v>58900</v>
      </c>
      <c r="E17" s="39">
        <v>58900</v>
      </c>
      <c r="F17" s="40">
        <v>58900</v>
      </c>
      <c r="G17" s="38">
        <v>58900</v>
      </c>
      <c r="H17" s="41">
        <v>58900</v>
      </c>
      <c r="I17" s="42">
        <v>58900</v>
      </c>
      <c r="J17" s="38">
        <v>58900</v>
      </c>
      <c r="K17" s="39">
        <v>58900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895</v>
      </c>
      <c r="D20" s="38">
        <v>895</v>
      </c>
      <c r="E20" s="39">
        <v>895</v>
      </c>
      <c r="F20" s="40">
        <v>895</v>
      </c>
      <c r="G20" s="38">
        <v>895</v>
      </c>
      <c r="H20" s="41">
        <v>895</v>
      </c>
      <c r="I20" s="42">
        <v>895</v>
      </c>
      <c r="J20" s="38">
        <v>895</v>
      </c>
      <c r="K20" s="39">
        <v>895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59795</v>
      </c>
      <c r="D22" s="43">
        <f aca="true" t="shared" si="3" ref="D22:K22">SUM(D17:D21)</f>
        <v>59795</v>
      </c>
      <c r="E22" s="44">
        <f t="shared" si="3"/>
        <v>59795</v>
      </c>
      <c r="F22" s="45">
        <f t="shared" si="3"/>
        <v>59795</v>
      </c>
      <c r="G22" s="43">
        <f t="shared" si="3"/>
        <v>59795</v>
      </c>
      <c r="H22" s="46">
        <f t="shared" si="3"/>
        <v>59795</v>
      </c>
      <c r="I22" s="47">
        <f t="shared" si="3"/>
        <v>59795</v>
      </c>
      <c r="J22" s="43">
        <f t="shared" si="3"/>
        <v>59795</v>
      </c>
      <c r="K22" s="44">
        <f t="shared" si="3"/>
        <v>59795</v>
      </c>
    </row>
    <row r="23" spans="1:11" ht="12.75">
      <c r="A23" s="18" t="s">
        <v>39</v>
      </c>
      <c r="B23" s="11"/>
      <c r="C23" s="38">
        <v>1385</v>
      </c>
      <c r="D23" s="38">
        <v>1385</v>
      </c>
      <c r="E23" s="39">
        <v>1385</v>
      </c>
      <c r="F23" s="40">
        <v>1385</v>
      </c>
      <c r="G23" s="38">
        <v>1385</v>
      </c>
      <c r="H23" s="41">
        <v>1385</v>
      </c>
      <c r="I23" s="42">
        <v>1385</v>
      </c>
      <c r="J23" s="38">
        <v>1385</v>
      </c>
      <c r="K23" s="39">
        <v>1385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2920</v>
      </c>
      <c r="D25" s="38">
        <v>2920</v>
      </c>
      <c r="E25" s="39">
        <v>2920</v>
      </c>
      <c r="F25" s="40">
        <v>2996</v>
      </c>
      <c r="G25" s="38">
        <v>2996</v>
      </c>
      <c r="H25" s="41">
        <v>2996</v>
      </c>
      <c r="I25" s="42">
        <v>3072</v>
      </c>
      <c r="J25" s="38">
        <v>3149</v>
      </c>
      <c r="K25" s="39">
        <v>3149</v>
      </c>
    </row>
    <row r="26" spans="1:11" ht="12.75">
      <c r="A26" s="19" t="s">
        <v>30</v>
      </c>
      <c r="B26" s="11"/>
      <c r="C26" s="48">
        <f>SUM(C23:C25)</f>
        <v>4305</v>
      </c>
      <c r="D26" s="48">
        <f aca="true" t="shared" si="4" ref="D26:K26">SUM(D23:D25)</f>
        <v>4305</v>
      </c>
      <c r="E26" s="49">
        <f t="shared" si="4"/>
        <v>4305</v>
      </c>
      <c r="F26" s="50">
        <f t="shared" si="4"/>
        <v>4381</v>
      </c>
      <c r="G26" s="48">
        <f t="shared" si="4"/>
        <v>4381</v>
      </c>
      <c r="H26" s="51">
        <f t="shared" si="4"/>
        <v>4381</v>
      </c>
      <c r="I26" s="52">
        <f t="shared" si="4"/>
        <v>4457</v>
      </c>
      <c r="J26" s="48">
        <f t="shared" si="4"/>
        <v>4534</v>
      </c>
      <c r="K26" s="49">
        <f t="shared" si="4"/>
        <v>4534</v>
      </c>
    </row>
    <row r="27" spans="1:11" ht="12.75">
      <c r="A27" s="20" t="s">
        <v>31</v>
      </c>
      <c r="B27" s="11" t="s">
        <v>32</v>
      </c>
      <c r="C27" s="53">
        <f>+C22+C26</f>
        <v>64100</v>
      </c>
      <c r="D27" s="53">
        <f aca="true" t="shared" si="5" ref="D27:K27">+D22+D26</f>
        <v>64100</v>
      </c>
      <c r="E27" s="54">
        <f t="shared" si="5"/>
        <v>64100</v>
      </c>
      <c r="F27" s="55">
        <f t="shared" si="5"/>
        <v>64176</v>
      </c>
      <c r="G27" s="53">
        <f t="shared" si="5"/>
        <v>64176</v>
      </c>
      <c r="H27" s="56">
        <f t="shared" si="5"/>
        <v>64176</v>
      </c>
      <c r="I27" s="57">
        <f t="shared" si="5"/>
        <v>64252</v>
      </c>
      <c r="J27" s="53">
        <f t="shared" si="5"/>
        <v>64329</v>
      </c>
      <c r="K27" s="54">
        <f t="shared" si="5"/>
        <v>64329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13020</v>
      </c>
      <c r="D29" s="38">
        <v>13020</v>
      </c>
      <c r="E29" s="39">
        <v>13020</v>
      </c>
      <c r="F29" s="40">
        <v>13020</v>
      </c>
      <c r="G29" s="38">
        <v>13020</v>
      </c>
      <c r="H29" s="41">
        <v>13020</v>
      </c>
      <c r="I29" s="42">
        <v>13020</v>
      </c>
      <c r="J29" s="38">
        <v>13020</v>
      </c>
      <c r="K29" s="39">
        <v>13020</v>
      </c>
    </row>
    <row r="30" spans="1:11" ht="12.75">
      <c r="A30" s="18" t="s">
        <v>44</v>
      </c>
      <c r="B30" s="11"/>
      <c r="C30" s="38">
        <v>44100</v>
      </c>
      <c r="D30" s="38">
        <v>44100</v>
      </c>
      <c r="E30" s="39">
        <v>44100</v>
      </c>
      <c r="F30" s="40">
        <v>44100</v>
      </c>
      <c r="G30" s="38">
        <v>44100</v>
      </c>
      <c r="H30" s="41">
        <v>44100</v>
      </c>
      <c r="I30" s="42">
        <v>44100</v>
      </c>
      <c r="J30" s="38">
        <v>44100</v>
      </c>
      <c r="K30" s="39">
        <v>44100</v>
      </c>
    </row>
    <row r="31" spans="1:11" ht="12.75">
      <c r="A31" s="19" t="s">
        <v>25</v>
      </c>
      <c r="B31" s="11"/>
      <c r="C31" s="43">
        <f>SUM(C29:C30)</f>
        <v>57120</v>
      </c>
      <c r="D31" s="43">
        <f aca="true" t="shared" si="6" ref="D31:K31">SUM(D29:D30)</f>
        <v>57120</v>
      </c>
      <c r="E31" s="44">
        <f t="shared" si="6"/>
        <v>57120</v>
      </c>
      <c r="F31" s="45">
        <f t="shared" si="6"/>
        <v>57120</v>
      </c>
      <c r="G31" s="43">
        <f t="shared" si="6"/>
        <v>57120</v>
      </c>
      <c r="H31" s="46">
        <f t="shared" si="6"/>
        <v>57120</v>
      </c>
      <c r="I31" s="47">
        <f t="shared" si="6"/>
        <v>57120</v>
      </c>
      <c r="J31" s="43">
        <f t="shared" si="6"/>
        <v>57120</v>
      </c>
      <c r="K31" s="44">
        <f t="shared" si="6"/>
        <v>57120</v>
      </c>
    </row>
    <row r="32" spans="1:11" ht="12.75">
      <c r="A32" s="18" t="s">
        <v>45</v>
      </c>
      <c r="B32" s="11"/>
      <c r="C32" s="38"/>
      <c r="D32" s="38"/>
      <c r="E32" s="39">
        <v>6980</v>
      </c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6980</v>
      </c>
      <c r="D34" s="38">
        <v>6980</v>
      </c>
      <c r="E34" s="39">
        <v>6980</v>
      </c>
      <c r="F34" s="40">
        <v>7056</v>
      </c>
      <c r="G34" s="38">
        <v>7056</v>
      </c>
      <c r="H34" s="41">
        <v>7056</v>
      </c>
      <c r="I34" s="42">
        <v>7132</v>
      </c>
      <c r="J34" s="38">
        <v>7209</v>
      </c>
      <c r="K34" s="39">
        <v>7209</v>
      </c>
    </row>
    <row r="35" spans="1:11" ht="12.75">
      <c r="A35" s="19" t="s">
        <v>30</v>
      </c>
      <c r="B35" s="11"/>
      <c r="C35" s="48">
        <f>SUM(C32:C34)</f>
        <v>6980</v>
      </c>
      <c r="D35" s="48">
        <f aca="true" t="shared" si="7" ref="D35:K35">SUM(D32:D34)</f>
        <v>6980</v>
      </c>
      <c r="E35" s="49">
        <f t="shared" si="7"/>
        <v>13960</v>
      </c>
      <c r="F35" s="50">
        <f t="shared" si="7"/>
        <v>7056</v>
      </c>
      <c r="G35" s="48">
        <f t="shared" si="7"/>
        <v>7056</v>
      </c>
      <c r="H35" s="51">
        <f t="shared" si="7"/>
        <v>7056</v>
      </c>
      <c r="I35" s="52">
        <f t="shared" si="7"/>
        <v>7132</v>
      </c>
      <c r="J35" s="48">
        <f t="shared" si="7"/>
        <v>7209</v>
      </c>
      <c r="K35" s="49">
        <f t="shared" si="7"/>
        <v>7209</v>
      </c>
    </row>
    <row r="36" spans="1:11" ht="12.75">
      <c r="A36" s="20" t="s">
        <v>31</v>
      </c>
      <c r="B36" s="11" t="s">
        <v>32</v>
      </c>
      <c r="C36" s="53">
        <f>+C31+C35</f>
        <v>64100</v>
      </c>
      <c r="D36" s="53">
        <f aca="true" t="shared" si="8" ref="D36:K36">+D31+D35</f>
        <v>64100</v>
      </c>
      <c r="E36" s="54">
        <f t="shared" si="8"/>
        <v>71080</v>
      </c>
      <c r="F36" s="55">
        <f t="shared" si="8"/>
        <v>64176</v>
      </c>
      <c r="G36" s="53">
        <f t="shared" si="8"/>
        <v>64176</v>
      </c>
      <c r="H36" s="56">
        <f t="shared" si="8"/>
        <v>64176</v>
      </c>
      <c r="I36" s="57">
        <f t="shared" si="8"/>
        <v>64252</v>
      </c>
      <c r="J36" s="53">
        <f t="shared" si="8"/>
        <v>64329</v>
      </c>
      <c r="K36" s="54">
        <f t="shared" si="8"/>
        <v>64329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54800</v>
      </c>
      <c r="D38" s="58">
        <v>54800</v>
      </c>
      <c r="E38" s="59">
        <v>54800</v>
      </c>
      <c r="F38" s="60">
        <v>54800</v>
      </c>
      <c r="G38" s="58">
        <v>54800</v>
      </c>
      <c r="H38" s="61">
        <v>54800</v>
      </c>
      <c r="I38" s="62">
        <v>54800</v>
      </c>
      <c r="J38" s="58">
        <v>54800</v>
      </c>
      <c r="K38" s="59">
        <v>54800</v>
      </c>
    </row>
    <row r="39" spans="1:11" ht="12.75">
      <c r="A39" s="19" t="s">
        <v>25</v>
      </c>
      <c r="B39" s="11"/>
      <c r="C39" s="38">
        <f>+C38</f>
        <v>54800</v>
      </c>
      <c r="D39" s="38">
        <f aca="true" t="shared" si="9" ref="D39:K39">+D38</f>
        <v>54800</v>
      </c>
      <c r="E39" s="39">
        <f t="shared" si="9"/>
        <v>54800</v>
      </c>
      <c r="F39" s="40">
        <f t="shared" si="9"/>
        <v>54800</v>
      </c>
      <c r="G39" s="38">
        <f t="shared" si="9"/>
        <v>54800</v>
      </c>
      <c r="H39" s="41">
        <f t="shared" si="9"/>
        <v>54800</v>
      </c>
      <c r="I39" s="42">
        <f t="shared" si="9"/>
        <v>54800</v>
      </c>
      <c r="J39" s="38">
        <f t="shared" si="9"/>
        <v>54800</v>
      </c>
      <c r="K39" s="39">
        <f t="shared" si="9"/>
        <v>54800</v>
      </c>
    </row>
    <row r="40" spans="1:11" ht="12.75">
      <c r="A40" s="18" t="s">
        <v>50</v>
      </c>
      <c r="B40" s="11"/>
      <c r="C40" s="38">
        <v>740</v>
      </c>
      <c r="D40" s="38">
        <v>740</v>
      </c>
      <c r="E40" s="39">
        <v>740</v>
      </c>
      <c r="F40" s="40">
        <v>740</v>
      </c>
      <c r="G40" s="38">
        <v>740</v>
      </c>
      <c r="H40" s="41">
        <v>740</v>
      </c>
      <c r="I40" s="42">
        <v>740</v>
      </c>
      <c r="J40" s="38">
        <v>740</v>
      </c>
      <c r="K40" s="39">
        <v>740</v>
      </c>
    </row>
    <row r="41" spans="1:11" ht="12.75">
      <c r="A41" s="18" t="s">
        <v>51</v>
      </c>
      <c r="B41" s="11"/>
      <c r="C41" s="38">
        <v>1130</v>
      </c>
      <c r="D41" s="38">
        <v>1130</v>
      </c>
      <c r="E41" s="39">
        <v>1130</v>
      </c>
      <c r="F41" s="40">
        <v>1130</v>
      </c>
      <c r="G41" s="38">
        <v>1130</v>
      </c>
      <c r="H41" s="41">
        <v>1130</v>
      </c>
      <c r="I41" s="42">
        <v>1130</v>
      </c>
      <c r="J41" s="38">
        <v>1130</v>
      </c>
      <c r="K41" s="39">
        <v>1130</v>
      </c>
    </row>
    <row r="42" spans="1:11" ht="12.75">
      <c r="A42" s="18" t="s">
        <v>52</v>
      </c>
      <c r="B42" s="11"/>
      <c r="C42" s="38">
        <v>5690</v>
      </c>
      <c r="D42" s="38">
        <v>5690</v>
      </c>
      <c r="E42" s="39">
        <v>5690</v>
      </c>
      <c r="F42" s="40">
        <v>5690</v>
      </c>
      <c r="G42" s="38">
        <v>5690</v>
      </c>
      <c r="H42" s="41">
        <v>5690</v>
      </c>
      <c r="I42" s="42">
        <v>5690</v>
      </c>
      <c r="J42" s="38">
        <v>5690</v>
      </c>
      <c r="K42" s="39">
        <v>5690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>
        <v>1740</v>
      </c>
      <c r="D44" s="38">
        <v>1740</v>
      </c>
      <c r="E44" s="39">
        <v>1740</v>
      </c>
      <c r="F44" s="40">
        <v>1816</v>
      </c>
      <c r="G44" s="38">
        <v>1816</v>
      </c>
      <c r="H44" s="41">
        <v>1816</v>
      </c>
      <c r="I44" s="42">
        <v>1892</v>
      </c>
      <c r="J44" s="38">
        <v>1969</v>
      </c>
      <c r="K44" s="39">
        <v>1969</v>
      </c>
    </row>
    <row r="45" spans="1:11" ht="12.75">
      <c r="A45" s="19" t="s">
        <v>30</v>
      </c>
      <c r="B45" s="11"/>
      <c r="C45" s="48">
        <f>SUM(C40:C44)</f>
        <v>9300</v>
      </c>
      <c r="D45" s="48">
        <f aca="true" t="shared" si="10" ref="D45:K45">SUM(D40:D44)</f>
        <v>9300</v>
      </c>
      <c r="E45" s="49">
        <f t="shared" si="10"/>
        <v>9300</v>
      </c>
      <c r="F45" s="50">
        <f t="shared" si="10"/>
        <v>9376</v>
      </c>
      <c r="G45" s="48">
        <f t="shared" si="10"/>
        <v>9376</v>
      </c>
      <c r="H45" s="51">
        <f t="shared" si="10"/>
        <v>9376</v>
      </c>
      <c r="I45" s="52">
        <f t="shared" si="10"/>
        <v>9452</v>
      </c>
      <c r="J45" s="48">
        <f t="shared" si="10"/>
        <v>9529</v>
      </c>
      <c r="K45" s="49">
        <f t="shared" si="10"/>
        <v>9529</v>
      </c>
    </row>
    <row r="46" spans="1:11" ht="12.75">
      <c r="A46" s="20" t="s">
        <v>31</v>
      </c>
      <c r="B46" s="11" t="s">
        <v>32</v>
      </c>
      <c r="C46" s="53">
        <f>+C39+C45</f>
        <v>64100</v>
      </c>
      <c r="D46" s="53">
        <f aca="true" t="shared" si="11" ref="D46:K46">+D39+D45</f>
        <v>64100</v>
      </c>
      <c r="E46" s="54">
        <f t="shared" si="11"/>
        <v>64100</v>
      </c>
      <c r="F46" s="55">
        <f t="shared" si="11"/>
        <v>64176</v>
      </c>
      <c r="G46" s="53">
        <f t="shared" si="11"/>
        <v>64176</v>
      </c>
      <c r="H46" s="56">
        <f t="shared" si="11"/>
        <v>64176</v>
      </c>
      <c r="I46" s="57">
        <f t="shared" si="11"/>
        <v>64252</v>
      </c>
      <c r="J46" s="53">
        <f t="shared" si="11"/>
        <v>64329</v>
      </c>
      <c r="K46" s="54">
        <f t="shared" si="11"/>
        <v>64329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15000</v>
      </c>
      <c r="G49" s="38">
        <v>15000</v>
      </c>
      <c r="H49" s="64">
        <v>15000</v>
      </c>
      <c r="I49" s="42">
        <v>15000</v>
      </c>
      <c r="J49" s="38">
        <v>17500</v>
      </c>
      <c r="K49" s="64">
        <v>18500</v>
      </c>
    </row>
    <row r="50" spans="1:11" ht="12.75">
      <c r="A50" s="18" t="s">
        <v>58</v>
      </c>
      <c r="B50" s="11"/>
      <c r="C50" s="38"/>
      <c r="D50" s="38"/>
      <c r="E50" s="64"/>
      <c r="F50" s="42">
        <v>15000</v>
      </c>
      <c r="G50" s="38">
        <v>15000</v>
      </c>
      <c r="H50" s="64">
        <v>15000</v>
      </c>
      <c r="I50" s="42">
        <v>15000</v>
      </c>
      <c r="J50" s="38">
        <v>17500</v>
      </c>
      <c r="K50" s="64">
        <v>18500</v>
      </c>
    </row>
    <row r="51" spans="1:11" ht="12.75">
      <c r="A51" s="18" t="s">
        <v>59</v>
      </c>
      <c r="B51" s="11"/>
      <c r="C51" s="38"/>
      <c r="D51" s="38"/>
      <c r="E51" s="64">
        <v>9514</v>
      </c>
      <c r="F51" s="42">
        <v>15000</v>
      </c>
      <c r="G51" s="38">
        <v>15000</v>
      </c>
      <c r="H51" s="64">
        <v>15000</v>
      </c>
      <c r="I51" s="42">
        <v>15000</v>
      </c>
      <c r="J51" s="38">
        <v>17500</v>
      </c>
      <c r="K51" s="64">
        <v>18500</v>
      </c>
    </row>
    <row r="52" spans="1:11" ht="12.75">
      <c r="A52" s="23" t="s">
        <v>60</v>
      </c>
      <c r="B52" s="22"/>
      <c r="C52" s="58"/>
      <c r="D52" s="58"/>
      <c r="E52" s="80"/>
      <c r="F52" s="62">
        <v>15000</v>
      </c>
      <c r="G52" s="58">
        <v>15000</v>
      </c>
      <c r="H52" s="80">
        <v>15000</v>
      </c>
      <c r="I52" s="62">
        <v>15000</v>
      </c>
      <c r="J52" s="58">
        <v>17500</v>
      </c>
      <c r="K52" s="80">
        <v>18500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>
        <v>6052122</v>
      </c>
      <c r="F55" s="72">
        <v>8375116</v>
      </c>
      <c r="G55" s="70">
        <v>8125115</v>
      </c>
      <c r="H55" s="73">
        <v>8125115</v>
      </c>
      <c r="I55" s="74">
        <v>8125115</v>
      </c>
      <c r="J55" s="70">
        <v>10497928</v>
      </c>
      <c r="K55" s="71">
        <v>11856900</v>
      </c>
    </row>
    <row r="56" spans="1:11" ht="12.75">
      <c r="A56" s="18" t="s">
        <v>64</v>
      </c>
      <c r="B56" s="11"/>
      <c r="C56" s="70"/>
      <c r="D56" s="70"/>
      <c r="E56" s="71"/>
      <c r="F56" s="72">
        <v>21867186</v>
      </c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>
        <v>11245548</v>
      </c>
      <c r="F57" s="72">
        <v>8229913</v>
      </c>
      <c r="G57" s="70">
        <v>12023149</v>
      </c>
      <c r="H57" s="73">
        <v>12023149</v>
      </c>
      <c r="I57" s="74">
        <v>12023149</v>
      </c>
      <c r="J57" s="70">
        <v>13518107</v>
      </c>
      <c r="K57" s="71">
        <v>15309488</v>
      </c>
    </row>
    <row r="58" spans="1:11" ht="12.75">
      <c r="A58" s="18" t="s">
        <v>66</v>
      </c>
      <c r="B58" s="11"/>
      <c r="C58" s="70"/>
      <c r="D58" s="70"/>
      <c r="E58" s="71">
        <v>11503629</v>
      </c>
      <c r="F58" s="72">
        <v>15602419</v>
      </c>
      <c r="G58" s="70">
        <v>12000000</v>
      </c>
      <c r="H58" s="73">
        <v>12000000</v>
      </c>
      <c r="I58" s="74">
        <v>15000000</v>
      </c>
      <c r="J58" s="70">
        <v>15900000</v>
      </c>
      <c r="K58" s="71">
        <v>16854000</v>
      </c>
    </row>
    <row r="59" spans="1:11" ht="12.75">
      <c r="A59" s="20" t="s">
        <v>67</v>
      </c>
      <c r="B59" s="26"/>
      <c r="C59" s="81">
        <v>47009775</v>
      </c>
      <c r="D59" s="81">
        <v>46989451</v>
      </c>
      <c r="E59" s="82">
        <v>36731399</v>
      </c>
      <c r="F59" s="83">
        <v>115597663</v>
      </c>
      <c r="G59" s="81">
        <v>115597663</v>
      </c>
      <c r="H59" s="84">
        <v>115597663</v>
      </c>
      <c r="I59" s="85">
        <v>92027681</v>
      </c>
      <c r="J59" s="81">
        <v>91077979</v>
      </c>
      <c r="K59" s="82">
        <v>105254094</v>
      </c>
    </row>
    <row r="60" spans="1:11" ht="12.75">
      <c r="A60" s="27" t="s">
        <v>68</v>
      </c>
      <c r="B60" s="22"/>
      <c r="C60" s="65">
        <f>SUM(C55:C59)</f>
        <v>47009775</v>
      </c>
      <c r="D60" s="65">
        <f aca="true" t="shared" si="12" ref="D60:K60">SUM(D55:D59)</f>
        <v>46989451</v>
      </c>
      <c r="E60" s="66">
        <f t="shared" si="12"/>
        <v>65532698</v>
      </c>
      <c r="F60" s="67">
        <f t="shared" si="12"/>
        <v>169672297</v>
      </c>
      <c r="G60" s="65">
        <f t="shared" si="12"/>
        <v>147745927</v>
      </c>
      <c r="H60" s="68">
        <f t="shared" si="12"/>
        <v>147745927</v>
      </c>
      <c r="I60" s="69">
        <f t="shared" si="12"/>
        <v>127175945</v>
      </c>
      <c r="J60" s="65">
        <f t="shared" si="12"/>
        <v>130994014</v>
      </c>
      <c r="K60" s="66">
        <f t="shared" si="12"/>
        <v>149274482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</v>
      </c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132</v>
      </c>
      <c r="D66" s="38">
        <v>138</v>
      </c>
      <c r="E66" s="39">
        <v>145</v>
      </c>
      <c r="F66" s="86">
        <v>155</v>
      </c>
      <c r="G66" s="87">
        <v>155</v>
      </c>
      <c r="H66" s="89">
        <v>155</v>
      </c>
      <c r="I66" s="42">
        <v>165</v>
      </c>
      <c r="J66" s="38">
        <v>175</v>
      </c>
      <c r="K66" s="39">
        <v>187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21</v>
      </c>
      <c r="D68" s="58">
        <v>21</v>
      </c>
      <c r="E68" s="59">
        <v>21</v>
      </c>
      <c r="F68" s="91">
        <v>21</v>
      </c>
      <c r="G68" s="92">
        <v>21</v>
      </c>
      <c r="H68" s="93">
        <v>21</v>
      </c>
      <c r="I68" s="62">
        <v>21</v>
      </c>
      <c r="J68" s="58">
        <v>21</v>
      </c>
      <c r="K68" s="59">
        <v>21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107476</v>
      </c>
      <c r="D70" s="70">
        <v>111919</v>
      </c>
      <c r="E70" s="71">
        <v>117928</v>
      </c>
      <c r="F70" s="72">
        <v>125150316</v>
      </c>
      <c r="G70" s="70">
        <v>125150</v>
      </c>
      <c r="H70" s="73">
        <v>125150</v>
      </c>
      <c r="I70" s="74">
        <v>112651</v>
      </c>
      <c r="J70" s="70">
        <v>124139</v>
      </c>
      <c r="K70" s="71">
        <v>127873</v>
      </c>
    </row>
    <row r="71" spans="1:11" ht="12.75">
      <c r="A71" s="18" t="s">
        <v>79</v>
      </c>
      <c r="B71" s="11"/>
      <c r="C71" s="70"/>
      <c r="D71" s="70"/>
      <c r="E71" s="71">
        <v>9546406</v>
      </c>
      <c r="F71" s="72">
        <v>2600000</v>
      </c>
      <c r="G71" s="70">
        <v>10210000</v>
      </c>
      <c r="H71" s="73">
        <v>10210000</v>
      </c>
      <c r="I71" s="74">
        <v>10210000</v>
      </c>
      <c r="J71" s="70">
        <v>10822600</v>
      </c>
      <c r="K71" s="71">
        <v>11417843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>
        <v>16769687</v>
      </c>
      <c r="F73" s="72"/>
      <c r="G73" s="70">
        <v>16867186</v>
      </c>
      <c r="H73" s="73">
        <v>16867186</v>
      </c>
      <c r="I73" s="74">
        <v>21867186</v>
      </c>
      <c r="J73" s="70">
        <v>23288553</v>
      </c>
      <c r="K73" s="71">
        <v>24685867</v>
      </c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>
        <v>55059242</v>
      </c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107476</v>
      </c>
      <c r="D79" s="75">
        <f aca="true" t="shared" si="13" ref="D79:K79">SUM(D70:D78)</f>
        <v>111919</v>
      </c>
      <c r="E79" s="76">
        <f t="shared" si="13"/>
        <v>26434021</v>
      </c>
      <c r="F79" s="77">
        <f t="shared" si="13"/>
        <v>182809558</v>
      </c>
      <c r="G79" s="75">
        <f t="shared" si="13"/>
        <v>27202336</v>
      </c>
      <c r="H79" s="78">
        <f t="shared" si="13"/>
        <v>27202336</v>
      </c>
      <c r="I79" s="79">
        <f t="shared" si="13"/>
        <v>32189837</v>
      </c>
      <c r="J79" s="75">
        <f t="shared" si="13"/>
        <v>34235292</v>
      </c>
      <c r="K79" s="76">
        <f t="shared" si="13"/>
        <v>36231583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365689</v>
      </c>
      <c r="D6" s="38">
        <v>365689</v>
      </c>
      <c r="E6" s="39">
        <v>365689</v>
      </c>
      <c r="F6" s="40">
        <v>400474</v>
      </c>
      <c r="G6" s="38">
        <v>400474</v>
      </c>
      <c r="H6" s="41">
        <v>400474</v>
      </c>
      <c r="I6" s="42">
        <v>421298</v>
      </c>
      <c r="J6" s="38">
        <v>444049</v>
      </c>
      <c r="K6" s="39">
        <v>468027</v>
      </c>
    </row>
    <row r="7" spans="1:11" ht="12.75">
      <c r="A7" s="18" t="s">
        <v>20</v>
      </c>
      <c r="B7" s="11"/>
      <c r="C7" s="38">
        <v>73520</v>
      </c>
      <c r="D7" s="38">
        <v>73520</v>
      </c>
      <c r="E7" s="39">
        <v>73520</v>
      </c>
      <c r="F7" s="40">
        <v>79519</v>
      </c>
      <c r="G7" s="38">
        <v>79519</v>
      </c>
      <c r="H7" s="41">
        <v>79519</v>
      </c>
      <c r="I7" s="42">
        <v>83654</v>
      </c>
      <c r="J7" s="38">
        <v>88171</v>
      </c>
      <c r="K7" s="39">
        <v>92933</v>
      </c>
    </row>
    <row r="8" spans="1:11" ht="12.75">
      <c r="A8" s="18" t="s">
        <v>21</v>
      </c>
      <c r="B8" s="11" t="s">
        <v>22</v>
      </c>
      <c r="C8" s="38">
        <v>16325</v>
      </c>
      <c r="D8" s="38">
        <v>16325</v>
      </c>
      <c r="E8" s="39">
        <v>16325</v>
      </c>
      <c r="F8" s="40">
        <v>17878</v>
      </c>
      <c r="G8" s="38">
        <v>17878</v>
      </c>
      <c r="H8" s="41">
        <v>17878</v>
      </c>
      <c r="I8" s="42">
        <v>18807</v>
      </c>
      <c r="J8" s="38">
        <v>19823</v>
      </c>
      <c r="K8" s="39">
        <v>20894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455534</v>
      </c>
      <c r="D10" s="43">
        <f aca="true" t="shared" si="0" ref="D10:K10">SUM(D6:D9)</f>
        <v>455534</v>
      </c>
      <c r="E10" s="44">
        <f t="shared" si="0"/>
        <v>455534</v>
      </c>
      <c r="F10" s="45">
        <f t="shared" si="0"/>
        <v>497871</v>
      </c>
      <c r="G10" s="43">
        <f t="shared" si="0"/>
        <v>497871</v>
      </c>
      <c r="H10" s="46">
        <f t="shared" si="0"/>
        <v>497871</v>
      </c>
      <c r="I10" s="47">
        <f t="shared" si="0"/>
        <v>523759</v>
      </c>
      <c r="J10" s="43">
        <f t="shared" si="0"/>
        <v>552043</v>
      </c>
      <c r="K10" s="44">
        <f t="shared" si="0"/>
        <v>581854</v>
      </c>
    </row>
    <row r="11" spans="1:11" ht="12.75">
      <c r="A11" s="18" t="s">
        <v>26</v>
      </c>
      <c r="B11" s="11" t="s">
        <v>27</v>
      </c>
      <c r="C11" s="38">
        <v>88913</v>
      </c>
      <c r="D11" s="38">
        <v>81455</v>
      </c>
      <c r="E11" s="39">
        <v>102934</v>
      </c>
      <c r="F11" s="40">
        <v>106169</v>
      </c>
      <c r="G11" s="38">
        <v>106169</v>
      </c>
      <c r="H11" s="41">
        <v>106169</v>
      </c>
      <c r="I11" s="42">
        <v>111690</v>
      </c>
      <c r="J11" s="38">
        <v>117721</v>
      </c>
      <c r="K11" s="39">
        <v>124078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88913</v>
      </c>
      <c r="D14" s="48">
        <f aca="true" t="shared" si="1" ref="D14:K14">SUM(D11:D13)</f>
        <v>81455</v>
      </c>
      <c r="E14" s="49">
        <f t="shared" si="1"/>
        <v>102934</v>
      </c>
      <c r="F14" s="50">
        <f t="shared" si="1"/>
        <v>106169</v>
      </c>
      <c r="G14" s="48">
        <f t="shared" si="1"/>
        <v>106169</v>
      </c>
      <c r="H14" s="51">
        <f t="shared" si="1"/>
        <v>106169</v>
      </c>
      <c r="I14" s="52">
        <f t="shared" si="1"/>
        <v>111690</v>
      </c>
      <c r="J14" s="48">
        <f t="shared" si="1"/>
        <v>117721</v>
      </c>
      <c r="K14" s="49">
        <f t="shared" si="1"/>
        <v>124078</v>
      </c>
    </row>
    <row r="15" spans="1:11" ht="12.75">
      <c r="A15" s="20" t="s">
        <v>31</v>
      </c>
      <c r="B15" s="11" t="s">
        <v>32</v>
      </c>
      <c r="C15" s="53">
        <f>+C10+C14</f>
        <v>544447</v>
      </c>
      <c r="D15" s="53">
        <f aca="true" t="shared" si="2" ref="D15:K15">+D10+D14</f>
        <v>536989</v>
      </c>
      <c r="E15" s="54">
        <f t="shared" si="2"/>
        <v>558468</v>
      </c>
      <c r="F15" s="55">
        <f t="shared" si="2"/>
        <v>604040</v>
      </c>
      <c r="G15" s="53">
        <f t="shared" si="2"/>
        <v>604040</v>
      </c>
      <c r="H15" s="56">
        <f t="shared" si="2"/>
        <v>604040</v>
      </c>
      <c r="I15" s="57">
        <f t="shared" si="2"/>
        <v>635449</v>
      </c>
      <c r="J15" s="53">
        <f t="shared" si="2"/>
        <v>669764</v>
      </c>
      <c r="K15" s="54">
        <f t="shared" si="2"/>
        <v>705932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211697</v>
      </c>
      <c r="D17" s="38">
        <v>220165</v>
      </c>
      <c r="E17" s="39">
        <v>220165</v>
      </c>
      <c r="F17" s="40">
        <v>247588</v>
      </c>
      <c r="G17" s="38">
        <v>247588</v>
      </c>
      <c r="H17" s="41">
        <v>247588</v>
      </c>
      <c r="I17" s="42">
        <v>260462</v>
      </c>
      <c r="J17" s="38">
        <v>274527</v>
      </c>
      <c r="K17" s="39">
        <v>289352</v>
      </c>
    </row>
    <row r="18" spans="1:11" ht="12.75">
      <c r="A18" s="18" t="s">
        <v>35</v>
      </c>
      <c r="B18" s="11"/>
      <c r="C18" s="38">
        <v>11669</v>
      </c>
      <c r="D18" s="38">
        <v>12136</v>
      </c>
      <c r="E18" s="39">
        <v>12136</v>
      </c>
      <c r="F18" s="40">
        <v>12779</v>
      </c>
      <c r="G18" s="38">
        <v>12779</v>
      </c>
      <c r="H18" s="41">
        <v>12779</v>
      </c>
      <c r="I18" s="42">
        <v>13444</v>
      </c>
      <c r="J18" s="38">
        <v>14170</v>
      </c>
      <c r="K18" s="39">
        <v>14935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56280</v>
      </c>
      <c r="D20" s="38">
        <v>58531</v>
      </c>
      <c r="E20" s="39">
        <v>60872</v>
      </c>
      <c r="F20" s="40">
        <v>63307</v>
      </c>
      <c r="G20" s="38">
        <v>63307</v>
      </c>
      <c r="H20" s="41">
        <v>63307</v>
      </c>
      <c r="I20" s="42">
        <v>66599</v>
      </c>
      <c r="J20" s="38">
        <v>70195</v>
      </c>
      <c r="K20" s="39">
        <v>73986</v>
      </c>
    </row>
    <row r="21" spans="1:11" ht="12.75">
      <c r="A21" s="18" t="s">
        <v>38</v>
      </c>
      <c r="B21" s="11"/>
      <c r="C21" s="38">
        <v>177361</v>
      </c>
      <c r="D21" s="38">
        <v>184455</v>
      </c>
      <c r="E21" s="39">
        <v>184455</v>
      </c>
      <c r="F21" s="40">
        <v>198724</v>
      </c>
      <c r="G21" s="38">
        <v>198724</v>
      </c>
      <c r="H21" s="41">
        <v>198724</v>
      </c>
      <c r="I21" s="42">
        <v>209058</v>
      </c>
      <c r="J21" s="38">
        <v>220347</v>
      </c>
      <c r="K21" s="39">
        <v>232245</v>
      </c>
    </row>
    <row r="22" spans="1:11" ht="12.75">
      <c r="A22" s="19" t="s">
        <v>25</v>
      </c>
      <c r="B22" s="11"/>
      <c r="C22" s="43">
        <f>SUM(C17:C21)</f>
        <v>457007</v>
      </c>
      <c r="D22" s="43">
        <f aca="true" t="shared" si="3" ref="D22:K22">SUM(D17:D21)</f>
        <v>475287</v>
      </c>
      <c r="E22" s="44">
        <f t="shared" si="3"/>
        <v>477628</v>
      </c>
      <c r="F22" s="45">
        <f t="shared" si="3"/>
        <v>522398</v>
      </c>
      <c r="G22" s="43">
        <f t="shared" si="3"/>
        <v>522398</v>
      </c>
      <c r="H22" s="46">
        <f t="shared" si="3"/>
        <v>522398</v>
      </c>
      <c r="I22" s="47">
        <f t="shared" si="3"/>
        <v>549563</v>
      </c>
      <c r="J22" s="43">
        <f t="shared" si="3"/>
        <v>579239</v>
      </c>
      <c r="K22" s="44">
        <f t="shared" si="3"/>
        <v>610518</v>
      </c>
    </row>
    <row r="23" spans="1:11" ht="12.75">
      <c r="A23" s="18" t="s">
        <v>39</v>
      </c>
      <c r="B23" s="11"/>
      <c r="C23" s="38">
        <v>14561</v>
      </c>
      <c r="D23" s="38">
        <v>15143</v>
      </c>
      <c r="E23" s="39">
        <v>15143</v>
      </c>
      <c r="F23" s="40">
        <v>15946</v>
      </c>
      <c r="G23" s="38">
        <v>15946</v>
      </c>
      <c r="H23" s="41">
        <v>15946</v>
      </c>
      <c r="I23" s="42">
        <v>16775</v>
      </c>
      <c r="J23" s="38">
        <v>17681</v>
      </c>
      <c r="K23" s="39">
        <v>18635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44767</v>
      </c>
      <c r="D25" s="38">
        <v>46559</v>
      </c>
      <c r="E25" s="39">
        <v>65697</v>
      </c>
      <c r="F25" s="40">
        <v>65697</v>
      </c>
      <c r="G25" s="38">
        <v>65697</v>
      </c>
      <c r="H25" s="41">
        <v>65697</v>
      </c>
      <c r="I25" s="42">
        <v>69113</v>
      </c>
      <c r="J25" s="38">
        <v>72845</v>
      </c>
      <c r="K25" s="39">
        <v>76779</v>
      </c>
    </row>
    <row r="26" spans="1:11" ht="12.75">
      <c r="A26" s="19" t="s">
        <v>30</v>
      </c>
      <c r="B26" s="11"/>
      <c r="C26" s="48">
        <f>SUM(C23:C25)</f>
        <v>59328</v>
      </c>
      <c r="D26" s="48">
        <f aca="true" t="shared" si="4" ref="D26:K26">SUM(D23:D25)</f>
        <v>61702</v>
      </c>
      <c r="E26" s="49">
        <f t="shared" si="4"/>
        <v>80840</v>
      </c>
      <c r="F26" s="50">
        <f t="shared" si="4"/>
        <v>81643</v>
      </c>
      <c r="G26" s="48">
        <f t="shared" si="4"/>
        <v>81643</v>
      </c>
      <c r="H26" s="51">
        <f t="shared" si="4"/>
        <v>81643</v>
      </c>
      <c r="I26" s="52">
        <f t="shared" si="4"/>
        <v>85888</v>
      </c>
      <c r="J26" s="48">
        <f t="shared" si="4"/>
        <v>90526</v>
      </c>
      <c r="K26" s="49">
        <f t="shared" si="4"/>
        <v>95414</v>
      </c>
    </row>
    <row r="27" spans="1:11" ht="12.75">
      <c r="A27" s="20" t="s">
        <v>31</v>
      </c>
      <c r="B27" s="11" t="s">
        <v>32</v>
      </c>
      <c r="C27" s="53">
        <f>+C22+C26</f>
        <v>516335</v>
      </c>
      <c r="D27" s="53">
        <f aca="true" t="shared" si="5" ref="D27:K27">+D22+D26</f>
        <v>536989</v>
      </c>
      <c r="E27" s="54">
        <f t="shared" si="5"/>
        <v>558468</v>
      </c>
      <c r="F27" s="55">
        <f t="shared" si="5"/>
        <v>604041</v>
      </c>
      <c r="G27" s="53">
        <f t="shared" si="5"/>
        <v>604041</v>
      </c>
      <c r="H27" s="56">
        <f t="shared" si="5"/>
        <v>604041</v>
      </c>
      <c r="I27" s="57">
        <f t="shared" si="5"/>
        <v>635451</v>
      </c>
      <c r="J27" s="53">
        <f t="shared" si="5"/>
        <v>669765</v>
      </c>
      <c r="K27" s="54">
        <f t="shared" si="5"/>
        <v>705932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353328</v>
      </c>
      <c r="D29" s="38">
        <v>367461</v>
      </c>
      <c r="E29" s="39">
        <v>382159</v>
      </c>
      <c r="F29" s="40">
        <v>418511</v>
      </c>
      <c r="G29" s="38">
        <v>418511</v>
      </c>
      <c r="H29" s="41">
        <v>418511</v>
      </c>
      <c r="I29" s="42">
        <v>440273</v>
      </c>
      <c r="J29" s="38">
        <v>464048</v>
      </c>
      <c r="K29" s="39">
        <v>489107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353328</v>
      </c>
      <c r="D31" s="43">
        <f aca="true" t="shared" si="6" ref="D31:K31">SUM(D29:D30)</f>
        <v>367461</v>
      </c>
      <c r="E31" s="44">
        <f t="shared" si="6"/>
        <v>382159</v>
      </c>
      <c r="F31" s="45">
        <f t="shared" si="6"/>
        <v>418511</v>
      </c>
      <c r="G31" s="43">
        <f t="shared" si="6"/>
        <v>418511</v>
      </c>
      <c r="H31" s="46">
        <f t="shared" si="6"/>
        <v>418511</v>
      </c>
      <c r="I31" s="47">
        <f t="shared" si="6"/>
        <v>440273</v>
      </c>
      <c r="J31" s="43">
        <f t="shared" si="6"/>
        <v>464048</v>
      </c>
      <c r="K31" s="44">
        <f t="shared" si="6"/>
        <v>489107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163007</v>
      </c>
      <c r="D34" s="38">
        <v>169528</v>
      </c>
      <c r="E34" s="39">
        <v>176309</v>
      </c>
      <c r="F34" s="40">
        <v>185529</v>
      </c>
      <c r="G34" s="38">
        <v>185529</v>
      </c>
      <c r="H34" s="41">
        <v>185529</v>
      </c>
      <c r="I34" s="42">
        <v>195177</v>
      </c>
      <c r="J34" s="38">
        <v>205716</v>
      </c>
      <c r="K34" s="39">
        <v>216825</v>
      </c>
    </row>
    <row r="35" spans="1:11" ht="12.75">
      <c r="A35" s="19" t="s">
        <v>30</v>
      </c>
      <c r="B35" s="11"/>
      <c r="C35" s="48">
        <f>SUM(C32:C34)</f>
        <v>163007</v>
      </c>
      <c r="D35" s="48">
        <f aca="true" t="shared" si="7" ref="D35:K35">SUM(D32:D34)</f>
        <v>169528</v>
      </c>
      <c r="E35" s="49">
        <f t="shared" si="7"/>
        <v>176309</v>
      </c>
      <c r="F35" s="50">
        <f t="shared" si="7"/>
        <v>185529</v>
      </c>
      <c r="G35" s="48">
        <f t="shared" si="7"/>
        <v>185529</v>
      </c>
      <c r="H35" s="51">
        <f t="shared" si="7"/>
        <v>185529</v>
      </c>
      <c r="I35" s="52">
        <f t="shared" si="7"/>
        <v>195177</v>
      </c>
      <c r="J35" s="48">
        <f t="shared" si="7"/>
        <v>205716</v>
      </c>
      <c r="K35" s="49">
        <f t="shared" si="7"/>
        <v>216825</v>
      </c>
    </row>
    <row r="36" spans="1:11" ht="12.75">
      <c r="A36" s="20" t="s">
        <v>31</v>
      </c>
      <c r="B36" s="11" t="s">
        <v>32</v>
      </c>
      <c r="C36" s="53">
        <f>+C31+C35</f>
        <v>516335</v>
      </c>
      <c r="D36" s="53">
        <f aca="true" t="shared" si="8" ref="D36:K36">+D31+D35</f>
        <v>536989</v>
      </c>
      <c r="E36" s="54">
        <f t="shared" si="8"/>
        <v>558468</v>
      </c>
      <c r="F36" s="55">
        <f t="shared" si="8"/>
        <v>604040</v>
      </c>
      <c r="G36" s="53">
        <f t="shared" si="8"/>
        <v>604040</v>
      </c>
      <c r="H36" s="56">
        <f t="shared" si="8"/>
        <v>604040</v>
      </c>
      <c r="I36" s="57">
        <f t="shared" si="8"/>
        <v>635450</v>
      </c>
      <c r="J36" s="53">
        <f t="shared" si="8"/>
        <v>669764</v>
      </c>
      <c r="K36" s="54">
        <f t="shared" si="8"/>
        <v>705932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132905</v>
      </c>
      <c r="D38" s="58">
        <v>138221</v>
      </c>
      <c r="E38" s="59">
        <v>138221</v>
      </c>
      <c r="F38" s="60">
        <v>151369</v>
      </c>
      <c r="G38" s="58">
        <v>151369</v>
      </c>
      <c r="H38" s="61">
        <v>151369</v>
      </c>
      <c r="I38" s="62">
        <v>159240</v>
      </c>
      <c r="J38" s="58">
        <v>167839</v>
      </c>
      <c r="K38" s="59">
        <v>176902</v>
      </c>
    </row>
    <row r="39" spans="1:11" ht="12.75">
      <c r="A39" s="19" t="s">
        <v>25</v>
      </c>
      <c r="B39" s="11"/>
      <c r="C39" s="38">
        <f>+C38</f>
        <v>132905</v>
      </c>
      <c r="D39" s="38">
        <f aca="true" t="shared" si="9" ref="D39:K39">+D38</f>
        <v>138221</v>
      </c>
      <c r="E39" s="39">
        <f t="shared" si="9"/>
        <v>138221</v>
      </c>
      <c r="F39" s="40">
        <f t="shared" si="9"/>
        <v>151369</v>
      </c>
      <c r="G39" s="38">
        <f t="shared" si="9"/>
        <v>151369</v>
      </c>
      <c r="H39" s="41">
        <f t="shared" si="9"/>
        <v>151369</v>
      </c>
      <c r="I39" s="42">
        <f t="shared" si="9"/>
        <v>159240</v>
      </c>
      <c r="J39" s="38">
        <f t="shared" si="9"/>
        <v>167839</v>
      </c>
      <c r="K39" s="39">
        <f t="shared" si="9"/>
        <v>176902</v>
      </c>
    </row>
    <row r="40" spans="1:11" ht="12.75">
      <c r="A40" s="18" t="s">
        <v>50</v>
      </c>
      <c r="B40" s="11"/>
      <c r="C40" s="38">
        <v>6712</v>
      </c>
      <c r="D40" s="38">
        <v>6980</v>
      </c>
      <c r="E40" s="39">
        <v>6980</v>
      </c>
      <c r="F40" s="40">
        <v>7644</v>
      </c>
      <c r="G40" s="38">
        <v>7644</v>
      </c>
      <c r="H40" s="41">
        <v>7644</v>
      </c>
      <c r="I40" s="42">
        <v>8041</v>
      </c>
      <c r="J40" s="38">
        <v>8475</v>
      </c>
      <c r="K40" s="39">
        <v>8933</v>
      </c>
    </row>
    <row r="41" spans="1:11" ht="12.75">
      <c r="A41" s="18" t="s">
        <v>51</v>
      </c>
      <c r="B41" s="11"/>
      <c r="C41" s="38">
        <v>14612</v>
      </c>
      <c r="D41" s="38">
        <v>15196</v>
      </c>
      <c r="E41" s="39">
        <v>15196</v>
      </c>
      <c r="F41" s="40">
        <v>16642</v>
      </c>
      <c r="G41" s="38">
        <v>16642</v>
      </c>
      <c r="H41" s="41">
        <v>16642</v>
      </c>
      <c r="I41" s="42">
        <v>17507</v>
      </c>
      <c r="J41" s="38">
        <v>18452</v>
      </c>
      <c r="K41" s="39">
        <v>19449</v>
      </c>
    </row>
    <row r="42" spans="1:11" ht="12.75">
      <c r="A42" s="18" t="s">
        <v>52</v>
      </c>
      <c r="B42" s="11"/>
      <c r="C42" s="38">
        <v>308923</v>
      </c>
      <c r="D42" s="38">
        <v>321280</v>
      </c>
      <c r="E42" s="39">
        <v>334131</v>
      </c>
      <c r="F42" s="40">
        <v>365914</v>
      </c>
      <c r="G42" s="38">
        <v>365914</v>
      </c>
      <c r="H42" s="41">
        <v>365914</v>
      </c>
      <c r="I42" s="42">
        <v>384942</v>
      </c>
      <c r="J42" s="38">
        <v>405729</v>
      </c>
      <c r="K42" s="39">
        <v>427638</v>
      </c>
    </row>
    <row r="43" spans="1:11" ht="12.75">
      <c r="A43" s="18" t="s">
        <v>53</v>
      </c>
      <c r="B43" s="11"/>
      <c r="C43" s="38">
        <v>8416</v>
      </c>
      <c r="D43" s="38">
        <v>8753</v>
      </c>
      <c r="E43" s="39">
        <v>9103</v>
      </c>
      <c r="F43" s="40">
        <v>9969</v>
      </c>
      <c r="G43" s="38">
        <v>9969</v>
      </c>
      <c r="H43" s="41">
        <v>9969</v>
      </c>
      <c r="I43" s="42">
        <v>10487</v>
      </c>
      <c r="J43" s="38">
        <v>11053</v>
      </c>
      <c r="K43" s="39">
        <v>11650</v>
      </c>
    </row>
    <row r="44" spans="1:11" ht="12.75">
      <c r="A44" s="18" t="s">
        <v>54</v>
      </c>
      <c r="B44" s="11"/>
      <c r="C44" s="38">
        <v>44767</v>
      </c>
      <c r="D44" s="38">
        <v>46559</v>
      </c>
      <c r="E44" s="39">
        <v>54837</v>
      </c>
      <c r="F44" s="40">
        <v>52503</v>
      </c>
      <c r="G44" s="38">
        <v>52503</v>
      </c>
      <c r="H44" s="41">
        <v>52503</v>
      </c>
      <c r="I44" s="42">
        <v>55233</v>
      </c>
      <c r="J44" s="38">
        <v>58216</v>
      </c>
      <c r="K44" s="39">
        <v>61359</v>
      </c>
    </row>
    <row r="45" spans="1:11" ht="12.75">
      <c r="A45" s="19" t="s">
        <v>30</v>
      </c>
      <c r="B45" s="11"/>
      <c r="C45" s="48">
        <f>SUM(C40:C44)</f>
        <v>383430</v>
      </c>
      <c r="D45" s="48">
        <f aca="true" t="shared" si="10" ref="D45:K45">SUM(D40:D44)</f>
        <v>398768</v>
      </c>
      <c r="E45" s="49">
        <f t="shared" si="10"/>
        <v>420247</v>
      </c>
      <c r="F45" s="50">
        <f t="shared" si="10"/>
        <v>452672</v>
      </c>
      <c r="G45" s="48">
        <f t="shared" si="10"/>
        <v>452672</v>
      </c>
      <c r="H45" s="51">
        <f t="shared" si="10"/>
        <v>452672</v>
      </c>
      <c r="I45" s="52">
        <f t="shared" si="10"/>
        <v>476210</v>
      </c>
      <c r="J45" s="48">
        <f t="shared" si="10"/>
        <v>501925</v>
      </c>
      <c r="K45" s="49">
        <f t="shared" si="10"/>
        <v>529029</v>
      </c>
    </row>
    <row r="46" spans="1:11" ht="12.75">
      <c r="A46" s="20" t="s">
        <v>31</v>
      </c>
      <c r="B46" s="11" t="s">
        <v>32</v>
      </c>
      <c r="C46" s="53">
        <f>+C39+C45</f>
        <v>516335</v>
      </c>
      <c r="D46" s="53">
        <f aca="true" t="shared" si="11" ref="D46:K46">+D39+D45</f>
        <v>536989</v>
      </c>
      <c r="E46" s="54">
        <f t="shared" si="11"/>
        <v>558468</v>
      </c>
      <c r="F46" s="55">
        <f t="shared" si="11"/>
        <v>604041</v>
      </c>
      <c r="G46" s="53">
        <f t="shared" si="11"/>
        <v>604041</v>
      </c>
      <c r="H46" s="56">
        <f t="shared" si="11"/>
        <v>604041</v>
      </c>
      <c r="I46" s="57">
        <f t="shared" si="11"/>
        <v>635450</v>
      </c>
      <c r="J46" s="53">
        <f t="shared" si="11"/>
        <v>669764</v>
      </c>
      <c r="K46" s="54">
        <f t="shared" si="11"/>
        <v>705931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5661</v>
      </c>
      <c r="D49" s="38">
        <v>5322</v>
      </c>
      <c r="E49" s="64">
        <v>4983</v>
      </c>
      <c r="F49" s="42">
        <v>7523</v>
      </c>
      <c r="G49" s="38">
        <v>7523</v>
      </c>
      <c r="H49" s="64">
        <v>7523</v>
      </c>
      <c r="I49" s="42">
        <v>7914</v>
      </c>
      <c r="J49" s="38">
        <v>12187</v>
      </c>
      <c r="K49" s="64">
        <v>12845</v>
      </c>
    </row>
    <row r="50" spans="1:11" ht="12.75">
      <c r="A50" s="18" t="s">
        <v>58</v>
      </c>
      <c r="B50" s="11"/>
      <c r="C50" s="38">
        <v>5661</v>
      </c>
      <c r="D50" s="38">
        <v>5322</v>
      </c>
      <c r="E50" s="64">
        <v>4983</v>
      </c>
      <c r="F50" s="42">
        <v>7523</v>
      </c>
      <c r="G50" s="38">
        <v>7523</v>
      </c>
      <c r="H50" s="64">
        <v>7523</v>
      </c>
      <c r="I50" s="42">
        <v>7914</v>
      </c>
      <c r="J50" s="38">
        <v>8341</v>
      </c>
      <c r="K50" s="64">
        <v>8792</v>
      </c>
    </row>
    <row r="51" spans="1:11" ht="12.75">
      <c r="A51" s="18" t="s">
        <v>59</v>
      </c>
      <c r="B51" s="11"/>
      <c r="C51" s="38">
        <v>12450</v>
      </c>
      <c r="D51" s="38">
        <v>18900</v>
      </c>
      <c r="E51" s="64">
        <v>25350</v>
      </c>
      <c r="F51" s="42">
        <v>7523</v>
      </c>
      <c r="G51" s="38">
        <v>7523</v>
      </c>
      <c r="H51" s="64">
        <v>7523</v>
      </c>
      <c r="I51" s="42">
        <v>7914</v>
      </c>
      <c r="J51" s="38">
        <v>8341</v>
      </c>
      <c r="K51" s="64">
        <v>8792</v>
      </c>
    </row>
    <row r="52" spans="1:11" ht="12.75">
      <c r="A52" s="23" t="s">
        <v>60</v>
      </c>
      <c r="B52" s="22"/>
      <c r="C52" s="58">
        <v>5661</v>
      </c>
      <c r="D52" s="58">
        <v>5322</v>
      </c>
      <c r="E52" s="80">
        <v>4983</v>
      </c>
      <c r="F52" s="62">
        <v>7523</v>
      </c>
      <c r="G52" s="58">
        <v>7523</v>
      </c>
      <c r="H52" s="80">
        <v>7523</v>
      </c>
      <c r="I52" s="62">
        <v>7914</v>
      </c>
      <c r="J52" s="58">
        <v>8341</v>
      </c>
      <c r="K52" s="80">
        <v>8792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600000</v>
      </c>
      <c r="D55" s="70">
        <v>600000</v>
      </c>
      <c r="E55" s="71">
        <v>600000</v>
      </c>
      <c r="F55" s="72">
        <v>5005000</v>
      </c>
      <c r="G55" s="70">
        <v>5005000</v>
      </c>
      <c r="H55" s="73">
        <v>5005000</v>
      </c>
      <c r="I55" s="74">
        <v>2501000</v>
      </c>
      <c r="J55" s="70">
        <v>2636054</v>
      </c>
      <c r="K55" s="71">
        <v>2778401</v>
      </c>
    </row>
    <row r="56" spans="1:11" ht="12.75">
      <c r="A56" s="18" t="s">
        <v>64</v>
      </c>
      <c r="B56" s="11"/>
      <c r="C56" s="70">
        <v>20000</v>
      </c>
      <c r="D56" s="70">
        <v>20000</v>
      </c>
      <c r="E56" s="71">
        <v>20000</v>
      </c>
      <c r="F56" s="72">
        <v>1600000</v>
      </c>
      <c r="G56" s="70">
        <v>1600000</v>
      </c>
      <c r="H56" s="73">
        <v>1600000</v>
      </c>
      <c r="I56" s="74">
        <v>800000</v>
      </c>
      <c r="J56" s="70">
        <v>843200</v>
      </c>
      <c r="K56" s="71">
        <v>888733</v>
      </c>
    </row>
    <row r="57" spans="1:11" ht="12.75">
      <c r="A57" s="18" t="s">
        <v>65</v>
      </c>
      <c r="B57" s="11"/>
      <c r="C57" s="70">
        <v>10000000</v>
      </c>
      <c r="D57" s="70">
        <v>9658240</v>
      </c>
      <c r="E57" s="71">
        <v>9316480</v>
      </c>
      <c r="F57" s="72">
        <v>14380263</v>
      </c>
      <c r="G57" s="70">
        <v>14380263</v>
      </c>
      <c r="H57" s="73">
        <v>14380263</v>
      </c>
      <c r="I57" s="74">
        <v>15128037</v>
      </c>
      <c r="J57" s="70">
        <v>15944951</v>
      </c>
      <c r="K57" s="71">
        <v>16805978</v>
      </c>
    </row>
    <row r="58" spans="1:11" ht="12.75">
      <c r="A58" s="18" t="s">
        <v>66</v>
      </c>
      <c r="B58" s="11"/>
      <c r="C58" s="70">
        <v>500000</v>
      </c>
      <c r="D58" s="70">
        <v>500000</v>
      </c>
      <c r="E58" s="71">
        <v>500000</v>
      </c>
      <c r="F58" s="72">
        <v>1800000</v>
      </c>
      <c r="G58" s="70">
        <v>1800000</v>
      </c>
      <c r="H58" s="73">
        <v>1800000</v>
      </c>
      <c r="I58" s="74">
        <v>1800000</v>
      </c>
      <c r="J58" s="70">
        <v>1897200</v>
      </c>
      <c r="K58" s="71">
        <v>1999649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11120000</v>
      </c>
      <c r="D60" s="65">
        <f aca="true" t="shared" si="12" ref="D60:K60">SUM(D55:D59)</f>
        <v>10778240</v>
      </c>
      <c r="E60" s="66">
        <f t="shared" si="12"/>
        <v>10436480</v>
      </c>
      <c r="F60" s="67">
        <f t="shared" si="12"/>
        <v>22785263</v>
      </c>
      <c r="G60" s="65">
        <f t="shared" si="12"/>
        <v>22785263</v>
      </c>
      <c r="H60" s="68">
        <f t="shared" si="12"/>
        <v>22785263</v>
      </c>
      <c r="I60" s="69">
        <f t="shared" si="12"/>
        <v>20229037</v>
      </c>
      <c r="J60" s="65">
        <f t="shared" si="12"/>
        <v>21321405</v>
      </c>
      <c r="K60" s="66">
        <f t="shared" si="12"/>
        <v>22472761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34011</v>
      </c>
      <c r="D63" s="38">
        <v>35808</v>
      </c>
      <c r="E63" s="39">
        <v>37605</v>
      </c>
      <c r="F63" s="86">
        <v>60000</v>
      </c>
      <c r="G63" s="38">
        <v>60000</v>
      </c>
      <c r="H63" s="41">
        <v>60000</v>
      </c>
      <c r="I63" s="42">
        <v>63120</v>
      </c>
      <c r="J63" s="38">
        <v>66528</v>
      </c>
      <c r="K63" s="39">
        <v>70121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>
        <v>42</v>
      </c>
      <c r="D66" s="38">
        <v>42</v>
      </c>
      <c r="E66" s="39">
        <v>42</v>
      </c>
      <c r="F66" s="86">
        <v>142</v>
      </c>
      <c r="G66" s="87">
        <v>142</v>
      </c>
      <c r="H66" s="89">
        <v>142</v>
      </c>
      <c r="I66" s="42">
        <v>142</v>
      </c>
      <c r="J66" s="38">
        <v>142</v>
      </c>
      <c r="K66" s="39">
        <v>142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24886808</v>
      </c>
      <c r="D71" s="70"/>
      <c r="E71" s="71">
        <v>51248148</v>
      </c>
      <c r="F71" s="72">
        <v>32812900</v>
      </c>
      <c r="G71" s="70">
        <v>32812900</v>
      </c>
      <c r="H71" s="73">
        <v>32812900</v>
      </c>
      <c r="I71" s="74">
        <v>113438201</v>
      </c>
      <c r="J71" s="70">
        <v>119563864</v>
      </c>
      <c r="K71" s="71">
        <v>126020313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24886808</v>
      </c>
      <c r="D79" s="75">
        <f aca="true" t="shared" si="13" ref="D79:K79">SUM(D70:D78)</f>
        <v>0</v>
      </c>
      <c r="E79" s="76">
        <f t="shared" si="13"/>
        <v>51248148</v>
      </c>
      <c r="F79" s="77">
        <f t="shared" si="13"/>
        <v>32812900</v>
      </c>
      <c r="G79" s="75">
        <f t="shared" si="13"/>
        <v>32812900</v>
      </c>
      <c r="H79" s="78">
        <f t="shared" si="13"/>
        <v>32812900</v>
      </c>
      <c r="I79" s="79">
        <f t="shared" si="13"/>
        <v>113438201</v>
      </c>
      <c r="J79" s="75">
        <f t="shared" si="13"/>
        <v>119563864</v>
      </c>
      <c r="K79" s="76">
        <f t="shared" si="13"/>
        <v>126020313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59205</v>
      </c>
      <c r="D6" s="38">
        <v>71662</v>
      </c>
      <c r="E6" s="39">
        <v>79007</v>
      </c>
      <c r="F6" s="40">
        <v>79007</v>
      </c>
      <c r="G6" s="38">
        <v>79007</v>
      </c>
      <c r="H6" s="41">
        <v>79007</v>
      </c>
      <c r="I6" s="42">
        <v>79007</v>
      </c>
      <c r="J6" s="38">
        <v>79007</v>
      </c>
      <c r="K6" s="39">
        <v>79007</v>
      </c>
    </row>
    <row r="7" spans="1:11" ht="12.75">
      <c r="A7" s="18" t="s">
        <v>20</v>
      </c>
      <c r="B7" s="11"/>
      <c r="C7" s="38">
        <v>6579</v>
      </c>
      <c r="D7" s="38">
        <v>3608</v>
      </c>
      <c r="E7" s="39">
        <v>3124</v>
      </c>
      <c r="F7" s="40">
        <v>3124</v>
      </c>
      <c r="G7" s="38">
        <v>3124</v>
      </c>
      <c r="H7" s="41">
        <v>3124</v>
      </c>
      <c r="I7" s="42">
        <v>3124</v>
      </c>
      <c r="J7" s="38">
        <v>3124</v>
      </c>
      <c r="K7" s="39">
        <v>3124</v>
      </c>
    </row>
    <row r="8" spans="1:11" ht="12.75">
      <c r="A8" s="18" t="s">
        <v>21</v>
      </c>
      <c r="B8" s="11" t="s">
        <v>22</v>
      </c>
      <c r="C8" s="38">
        <v>5541</v>
      </c>
      <c r="D8" s="38">
        <v>510</v>
      </c>
      <c r="E8" s="39">
        <v>272</v>
      </c>
      <c r="F8" s="40">
        <v>272</v>
      </c>
      <c r="G8" s="38">
        <v>272</v>
      </c>
      <c r="H8" s="41">
        <v>272</v>
      </c>
      <c r="I8" s="42">
        <v>272</v>
      </c>
      <c r="J8" s="38">
        <v>272</v>
      </c>
      <c r="K8" s="39">
        <v>272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71325</v>
      </c>
      <c r="D10" s="43">
        <f aca="true" t="shared" si="0" ref="D10:K10">SUM(D6:D9)</f>
        <v>75780</v>
      </c>
      <c r="E10" s="44">
        <f t="shared" si="0"/>
        <v>82403</v>
      </c>
      <c r="F10" s="45">
        <f t="shared" si="0"/>
        <v>82403</v>
      </c>
      <c r="G10" s="43">
        <f t="shared" si="0"/>
        <v>82403</v>
      </c>
      <c r="H10" s="46">
        <f t="shared" si="0"/>
        <v>82403</v>
      </c>
      <c r="I10" s="47">
        <f t="shared" si="0"/>
        <v>82403</v>
      </c>
      <c r="J10" s="43">
        <f t="shared" si="0"/>
        <v>82403</v>
      </c>
      <c r="K10" s="44">
        <f t="shared" si="0"/>
        <v>82403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7221</v>
      </c>
      <c r="D12" s="38">
        <v>1687</v>
      </c>
      <c r="E12" s="39">
        <v>899</v>
      </c>
      <c r="F12" s="40">
        <v>899</v>
      </c>
      <c r="G12" s="38">
        <v>899</v>
      </c>
      <c r="H12" s="41">
        <v>899</v>
      </c>
      <c r="I12" s="42">
        <v>899</v>
      </c>
      <c r="J12" s="38">
        <v>899</v>
      </c>
      <c r="K12" s="39">
        <v>899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7221</v>
      </c>
      <c r="D14" s="48">
        <f aca="true" t="shared" si="1" ref="D14:K14">SUM(D11:D13)</f>
        <v>1687</v>
      </c>
      <c r="E14" s="49">
        <f t="shared" si="1"/>
        <v>899</v>
      </c>
      <c r="F14" s="50">
        <f t="shared" si="1"/>
        <v>899</v>
      </c>
      <c r="G14" s="48">
        <f t="shared" si="1"/>
        <v>899</v>
      </c>
      <c r="H14" s="51">
        <f t="shared" si="1"/>
        <v>899</v>
      </c>
      <c r="I14" s="52">
        <f t="shared" si="1"/>
        <v>899</v>
      </c>
      <c r="J14" s="48">
        <f t="shared" si="1"/>
        <v>899</v>
      </c>
      <c r="K14" s="49">
        <f t="shared" si="1"/>
        <v>899</v>
      </c>
    </row>
    <row r="15" spans="1:11" ht="12.75">
      <c r="A15" s="20" t="s">
        <v>31</v>
      </c>
      <c r="B15" s="11" t="s">
        <v>32</v>
      </c>
      <c r="C15" s="53">
        <f>+C10+C14</f>
        <v>78546</v>
      </c>
      <c r="D15" s="53">
        <f aca="true" t="shared" si="2" ref="D15:K15">+D10+D14</f>
        <v>77467</v>
      </c>
      <c r="E15" s="54">
        <f t="shared" si="2"/>
        <v>83302</v>
      </c>
      <c r="F15" s="55">
        <f t="shared" si="2"/>
        <v>83302</v>
      </c>
      <c r="G15" s="53">
        <f t="shared" si="2"/>
        <v>83302</v>
      </c>
      <c r="H15" s="56">
        <f t="shared" si="2"/>
        <v>83302</v>
      </c>
      <c r="I15" s="57">
        <f t="shared" si="2"/>
        <v>83302</v>
      </c>
      <c r="J15" s="53">
        <f t="shared" si="2"/>
        <v>83302</v>
      </c>
      <c r="K15" s="54">
        <f t="shared" si="2"/>
        <v>83302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105108</v>
      </c>
      <c r="D17" s="38">
        <v>71662</v>
      </c>
      <c r="E17" s="39">
        <v>79007</v>
      </c>
      <c r="F17" s="40">
        <v>79007</v>
      </c>
      <c r="G17" s="38">
        <v>79007</v>
      </c>
      <c r="H17" s="41">
        <v>79007</v>
      </c>
      <c r="I17" s="42">
        <v>79007</v>
      </c>
      <c r="J17" s="38">
        <v>79007</v>
      </c>
      <c r="K17" s="39">
        <v>79007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11560</v>
      </c>
      <c r="D20" s="38">
        <v>14575</v>
      </c>
      <c r="E20" s="39">
        <v>16070</v>
      </c>
      <c r="F20" s="40">
        <v>16070</v>
      </c>
      <c r="G20" s="38">
        <v>16070</v>
      </c>
      <c r="H20" s="41">
        <v>16070</v>
      </c>
      <c r="I20" s="42">
        <v>16070</v>
      </c>
      <c r="J20" s="38">
        <v>16070</v>
      </c>
      <c r="K20" s="39">
        <v>16070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116668</v>
      </c>
      <c r="D22" s="43">
        <f aca="true" t="shared" si="3" ref="D22:K22">SUM(D17:D21)</f>
        <v>86237</v>
      </c>
      <c r="E22" s="44">
        <f t="shared" si="3"/>
        <v>95077</v>
      </c>
      <c r="F22" s="45">
        <f t="shared" si="3"/>
        <v>95077</v>
      </c>
      <c r="G22" s="43">
        <f t="shared" si="3"/>
        <v>95077</v>
      </c>
      <c r="H22" s="46">
        <f t="shared" si="3"/>
        <v>95077</v>
      </c>
      <c r="I22" s="47">
        <f t="shared" si="3"/>
        <v>95077</v>
      </c>
      <c r="J22" s="43">
        <f t="shared" si="3"/>
        <v>95077</v>
      </c>
      <c r="K22" s="44">
        <f t="shared" si="3"/>
        <v>95077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116668</v>
      </c>
      <c r="D27" s="53">
        <f aca="true" t="shared" si="5" ref="D27:K27">+D22+D26</f>
        <v>86237</v>
      </c>
      <c r="E27" s="54">
        <f t="shared" si="5"/>
        <v>95077</v>
      </c>
      <c r="F27" s="55">
        <f t="shared" si="5"/>
        <v>95077</v>
      </c>
      <c r="G27" s="53">
        <f t="shared" si="5"/>
        <v>95077</v>
      </c>
      <c r="H27" s="56">
        <f t="shared" si="5"/>
        <v>95077</v>
      </c>
      <c r="I27" s="57">
        <f t="shared" si="5"/>
        <v>95077</v>
      </c>
      <c r="J27" s="53">
        <f t="shared" si="5"/>
        <v>95077</v>
      </c>
      <c r="K27" s="54">
        <f t="shared" si="5"/>
        <v>95077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3234</v>
      </c>
      <c r="D29" s="38">
        <v>3298</v>
      </c>
      <c r="E29" s="39">
        <v>3432</v>
      </c>
      <c r="F29" s="40">
        <v>3432</v>
      </c>
      <c r="G29" s="38">
        <v>3432</v>
      </c>
      <c r="H29" s="41">
        <v>3432</v>
      </c>
      <c r="I29" s="42">
        <v>3432</v>
      </c>
      <c r="J29" s="38">
        <v>3432</v>
      </c>
      <c r="K29" s="39">
        <v>3432</v>
      </c>
    </row>
    <row r="30" spans="1:11" ht="12.75">
      <c r="A30" s="18" t="s">
        <v>44</v>
      </c>
      <c r="B30" s="11"/>
      <c r="C30" s="38">
        <v>88</v>
      </c>
      <c r="D30" s="38">
        <v>90</v>
      </c>
      <c r="E30" s="39">
        <v>94</v>
      </c>
      <c r="F30" s="40">
        <v>94</v>
      </c>
      <c r="G30" s="38">
        <v>94</v>
      </c>
      <c r="H30" s="41">
        <v>94</v>
      </c>
      <c r="I30" s="42">
        <v>94</v>
      </c>
      <c r="J30" s="38">
        <v>94</v>
      </c>
      <c r="K30" s="39">
        <v>94</v>
      </c>
    </row>
    <row r="31" spans="1:11" ht="12.75">
      <c r="A31" s="19" t="s">
        <v>25</v>
      </c>
      <c r="B31" s="11"/>
      <c r="C31" s="43">
        <f>SUM(C29:C30)</f>
        <v>3322</v>
      </c>
      <c r="D31" s="43">
        <f aca="true" t="shared" si="6" ref="D31:K31">SUM(D29:D30)</f>
        <v>3388</v>
      </c>
      <c r="E31" s="44">
        <f t="shared" si="6"/>
        <v>3526</v>
      </c>
      <c r="F31" s="45">
        <f t="shared" si="6"/>
        <v>3526</v>
      </c>
      <c r="G31" s="43">
        <f t="shared" si="6"/>
        <v>3526</v>
      </c>
      <c r="H31" s="46">
        <f t="shared" si="6"/>
        <v>3526</v>
      </c>
      <c r="I31" s="47">
        <f t="shared" si="6"/>
        <v>3526</v>
      </c>
      <c r="J31" s="43">
        <f t="shared" si="6"/>
        <v>3526</v>
      </c>
      <c r="K31" s="44">
        <f t="shared" si="6"/>
        <v>3526</v>
      </c>
    </row>
    <row r="32" spans="1:11" ht="12.75">
      <c r="A32" s="18" t="s">
        <v>45</v>
      </c>
      <c r="B32" s="11"/>
      <c r="C32" s="38">
        <v>192190</v>
      </c>
      <c r="D32" s="38">
        <v>196034</v>
      </c>
      <c r="E32" s="39">
        <v>203953</v>
      </c>
      <c r="F32" s="40">
        <v>203953</v>
      </c>
      <c r="G32" s="38">
        <v>203953</v>
      </c>
      <c r="H32" s="41">
        <v>203953</v>
      </c>
      <c r="I32" s="42">
        <v>203953</v>
      </c>
      <c r="J32" s="38">
        <v>203953</v>
      </c>
      <c r="K32" s="39">
        <v>203953</v>
      </c>
    </row>
    <row r="33" spans="1:11" ht="12.75">
      <c r="A33" s="18" t="s">
        <v>46</v>
      </c>
      <c r="B33" s="11"/>
      <c r="C33" s="38">
        <v>54577</v>
      </c>
      <c r="D33" s="38">
        <v>55669</v>
      </c>
      <c r="E33" s="39">
        <v>57918</v>
      </c>
      <c r="F33" s="40">
        <v>57918</v>
      </c>
      <c r="G33" s="38">
        <v>57918</v>
      </c>
      <c r="H33" s="41">
        <v>57918</v>
      </c>
      <c r="I33" s="42">
        <v>57918</v>
      </c>
      <c r="J33" s="38">
        <v>57918</v>
      </c>
      <c r="K33" s="39">
        <v>57918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246767</v>
      </c>
      <c r="D35" s="48">
        <f aca="true" t="shared" si="7" ref="D35:K35">SUM(D32:D34)</f>
        <v>251703</v>
      </c>
      <c r="E35" s="49">
        <f t="shared" si="7"/>
        <v>261871</v>
      </c>
      <c r="F35" s="50">
        <f t="shared" si="7"/>
        <v>261871</v>
      </c>
      <c r="G35" s="48">
        <f t="shared" si="7"/>
        <v>261871</v>
      </c>
      <c r="H35" s="51">
        <f t="shared" si="7"/>
        <v>261871</v>
      </c>
      <c r="I35" s="52">
        <f t="shared" si="7"/>
        <v>261871</v>
      </c>
      <c r="J35" s="48">
        <f t="shared" si="7"/>
        <v>261871</v>
      </c>
      <c r="K35" s="49">
        <f t="shared" si="7"/>
        <v>261871</v>
      </c>
    </row>
    <row r="36" spans="1:11" ht="12.75">
      <c r="A36" s="20" t="s">
        <v>31</v>
      </c>
      <c r="B36" s="11" t="s">
        <v>32</v>
      </c>
      <c r="C36" s="53">
        <f>+C31+C35</f>
        <v>250089</v>
      </c>
      <c r="D36" s="53">
        <f aca="true" t="shared" si="8" ref="D36:K36">+D31+D35</f>
        <v>255091</v>
      </c>
      <c r="E36" s="54">
        <f t="shared" si="8"/>
        <v>265397</v>
      </c>
      <c r="F36" s="55">
        <f t="shared" si="8"/>
        <v>265397</v>
      </c>
      <c r="G36" s="53">
        <f t="shared" si="8"/>
        <v>265397</v>
      </c>
      <c r="H36" s="56">
        <f t="shared" si="8"/>
        <v>265397</v>
      </c>
      <c r="I36" s="57">
        <f t="shared" si="8"/>
        <v>265397</v>
      </c>
      <c r="J36" s="53">
        <f t="shared" si="8"/>
        <v>265397</v>
      </c>
      <c r="K36" s="54">
        <f t="shared" si="8"/>
        <v>265397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110250</v>
      </c>
      <c r="D38" s="58">
        <v>137738</v>
      </c>
      <c r="E38" s="59">
        <v>170738</v>
      </c>
      <c r="F38" s="60">
        <v>170738</v>
      </c>
      <c r="G38" s="58">
        <v>170738</v>
      </c>
      <c r="H38" s="61">
        <v>170738</v>
      </c>
      <c r="I38" s="62">
        <v>170738</v>
      </c>
      <c r="J38" s="58">
        <v>170738</v>
      </c>
      <c r="K38" s="59">
        <v>190574</v>
      </c>
    </row>
    <row r="39" spans="1:11" ht="12.75">
      <c r="A39" s="19" t="s">
        <v>25</v>
      </c>
      <c r="B39" s="11"/>
      <c r="C39" s="38">
        <f>+C38</f>
        <v>110250</v>
      </c>
      <c r="D39" s="38">
        <f aca="true" t="shared" si="9" ref="D39:K39">+D38</f>
        <v>137738</v>
      </c>
      <c r="E39" s="39">
        <f t="shared" si="9"/>
        <v>170738</v>
      </c>
      <c r="F39" s="40">
        <f t="shared" si="9"/>
        <v>170738</v>
      </c>
      <c r="G39" s="38">
        <f t="shared" si="9"/>
        <v>170738</v>
      </c>
      <c r="H39" s="41">
        <f t="shared" si="9"/>
        <v>170738</v>
      </c>
      <c r="I39" s="42">
        <f t="shared" si="9"/>
        <v>170738</v>
      </c>
      <c r="J39" s="38">
        <f t="shared" si="9"/>
        <v>170738</v>
      </c>
      <c r="K39" s="39">
        <f t="shared" si="9"/>
        <v>190574</v>
      </c>
    </row>
    <row r="40" spans="1:11" ht="12.75">
      <c r="A40" s="18" t="s">
        <v>50</v>
      </c>
      <c r="B40" s="11"/>
      <c r="C40" s="38">
        <v>26460</v>
      </c>
      <c r="D40" s="38">
        <v>4379</v>
      </c>
      <c r="E40" s="39">
        <v>782</v>
      </c>
      <c r="F40" s="40">
        <v>782</v>
      </c>
      <c r="G40" s="38">
        <v>782</v>
      </c>
      <c r="H40" s="41">
        <v>782</v>
      </c>
      <c r="I40" s="42">
        <v>782</v>
      </c>
      <c r="J40" s="38">
        <v>782</v>
      </c>
      <c r="K40" s="39">
        <v>782</v>
      </c>
    </row>
    <row r="41" spans="1:11" ht="12.75">
      <c r="A41" s="18" t="s">
        <v>51</v>
      </c>
      <c r="B41" s="11"/>
      <c r="C41" s="38">
        <v>5</v>
      </c>
      <c r="D41" s="38">
        <v>4578</v>
      </c>
      <c r="E41" s="39">
        <v>493</v>
      </c>
      <c r="F41" s="40">
        <v>493</v>
      </c>
      <c r="G41" s="38">
        <v>493</v>
      </c>
      <c r="H41" s="41">
        <v>493</v>
      </c>
      <c r="I41" s="42">
        <v>493</v>
      </c>
      <c r="J41" s="38">
        <v>493</v>
      </c>
      <c r="K41" s="39">
        <v>493</v>
      </c>
    </row>
    <row r="42" spans="1:11" ht="12.75">
      <c r="A42" s="18" t="s">
        <v>52</v>
      </c>
      <c r="B42" s="11"/>
      <c r="C42" s="38"/>
      <c r="D42" s="38">
        <v>38017</v>
      </c>
      <c r="E42" s="39">
        <v>5000</v>
      </c>
      <c r="F42" s="40">
        <v>5000</v>
      </c>
      <c r="G42" s="38">
        <v>5000</v>
      </c>
      <c r="H42" s="41">
        <v>5000</v>
      </c>
      <c r="I42" s="42">
        <v>5000</v>
      </c>
      <c r="J42" s="38">
        <v>5000</v>
      </c>
      <c r="K42" s="39">
        <v>5000</v>
      </c>
    </row>
    <row r="43" spans="1:11" ht="12.75">
      <c r="A43" s="18" t="s">
        <v>53</v>
      </c>
      <c r="B43" s="11"/>
      <c r="C43" s="38">
        <v>1</v>
      </c>
      <c r="D43" s="38">
        <v>2986</v>
      </c>
      <c r="E43" s="39">
        <v>129</v>
      </c>
      <c r="F43" s="40">
        <v>129</v>
      </c>
      <c r="G43" s="38">
        <v>129</v>
      </c>
      <c r="H43" s="41">
        <v>129</v>
      </c>
      <c r="I43" s="42">
        <v>129</v>
      </c>
      <c r="J43" s="38">
        <v>129</v>
      </c>
      <c r="K43" s="39">
        <v>129</v>
      </c>
    </row>
    <row r="44" spans="1:11" ht="12.75">
      <c r="A44" s="18" t="s">
        <v>54</v>
      </c>
      <c r="B44" s="11"/>
      <c r="C44" s="38">
        <v>22050</v>
      </c>
      <c r="D44" s="38">
        <v>11346</v>
      </c>
      <c r="E44" s="39">
        <v>786</v>
      </c>
      <c r="F44" s="40">
        <v>786</v>
      </c>
      <c r="G44" s="38">
        <v>786</v>
      </c>
      <c r="H44" s="41">
        <v>786</v>
      </c>
      <c r="I44" s="42">
        <v>786</v>
      </c>
      <c r="J44" s="38">
        <v>786</v>
      </c>
      <c r="K44" s="39">
        <v>786</v>
      </c>
    </row>
    <row r="45" spans="1:11" ht="12.75">
      <c r="A45" s="19" t="s">
        <v>30</v>
      </c>
      <c r="B45" s="11"/>
      <c r="C45" s="48">
        <f>SUM(C40:C44)</f>
        <v>48516</v>
      </c>
      <c r="D45" s="48">
        <f aca="true" t="shared" si="10" ref="D45:K45">SUM(D40:D44)</f>
        <v>61306</v>
      </c>
      <c r="E45" s="49">
        <f t="shared" si="10"/>
        <v>7190</v>
      </c>
      <c r="F45" s="50">
        <f t="shared" si="10"/>
        <v>7190</v>
      </c>
      <c r="G45" s="48">
        <f t="shared" si="10"/>
        <v>7190</v>
      </c>
      <c r="H45" s="51">
        <f t="shared" si="10"/>
        <v>7190</v>
      </c>
      <c r="I45" s="52">
        <f t="shared" si="10"/>
        <v>7190</v>
      </c>
      <c r="J45" s="48">
        <f t="shared" si="10"/>
        <v>7190</v>
      </c>
      <c r="K45" s="49">
        <f t="shared" si="10"/>
        <v>7190</v>
      </c>
    </row>
    <row r="46" spans="1:11" ht="12.75">
      <c r="A46" s="20" t="s">
        <v>31</v>
      </c>
      <c r="B46" s="11" t="s">
        <v>32</v>
      </c>
      <c r="C46" s="53">
        <f>+C39+C45</f>
        <v>158766</v>
      </c>
      <c r="D46" s="53">
        <f aca="true" t="shared" si="11" ref="D46:K46">+D39+D45</f>
        <v>199044</v>
      </c>
      <c r="E46" s="54">
        <f t="shared" si="11"/>
        <v>177928</v>
      </c>
      <c r="F46" s="55">
        <f t="shared" si="11"/>
        <v>177928</v>
      </c>
      <c r="G46" s="53">
        <f t="shared" si="11"/>
        <v>177928</v>
      </c>
      <c r="H46" s="56">
        <f t="shared" si="11"/>
        <v>177928</v>
      </c>
      <c r="I46" s="57">
        <f t="shared" si="11"/>
        <v>177928</v>
      </c>
      <c r="J46" s="53">
        <f t="shared" si="11"/>
        <v>177928</v>
      </c>
      <c r="K46" s="54">
        <f t="shared" si="11"/>
        <v>197764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5267</v>
      </c>
      <c r="D49" s="38">
        <v>27759</v>
      </c>
      <c r="E49" s="64">
        <v>2875</v>
      </c>
      <c r="F49" s="42">
        <v>2875</v>
      </c>
      <c r="G49" s="38">
        <v>2875</v>
      </c>
      <c r="H49" s="64">
        <v>2875</v>
      </c>
      <c r="I49" s="42">
        <v>2875</v>
      </c>
      <c r="J49" s="38">
        <v>2875</v>
      </c>
      <c r="K49" s="64">
        <v>2875</v>
      </c>
    </row>
    <row r="50" spans="1:11" ht="12.75">
      <c r="A50" s="18" t="s">
        <v>58</v>
      </c>
      <c r="B50" s="11"/>
      <c r="C50" s="38">
        <v>5267</v>
      </c>
      <c r="D50" s="38">
        <v>27759</v>
      </c>
      <c r="E50" s="64">
        <v>2875</v>
      </c>
      <c r="F50" s="42">
        <v>2875</v>
      </c>
      <c r="G50" s="38">
        <v>2875</v>
      </c>
      <c r="H50" s="64">
        <v>2875</v>
      </c>
      <c r="I50" s="42">
        <v>2875</v>
      </c>
      <c r="J50" s="38">
        <v>2875</v>
      </c>
      <c r="K50" s="64">
        <v>2875</v>
      </c>
    </row>
    <row r="51" spans="1:11" ht="12.75">
      <c r="A51" s="18" t="s">
        <v>59</v>
      </c>
      <c r="B51" s="11"/>
      <c r="C51" s="38">
        <v>3120</v>
      </c>
      <c r="D51" s="38">
        <v>27759</v>
      </c>
      <c r="E51" s="64">
        <v>2875</v>
      </c>
      <c r="F51" s="42">
        <v>2875</v>
      </c>
      <c r="G51" s="38">
        <v>2875</v>
      </c>
      <c r="H51" s="64">
        <v>2875</v>
      </c>
      <c r="I51" s="42">
        <v>2875</v>
      </c>
      <c r="J51" s="38">
        <v>2875</v>
      </c>
      <c r="K51" s="64">
        <v>2875</v>
      </c>
    </row>
    <row r="52" spans="1:11" ht="12.75">
      <c r="A52" s="23" t="s">
        <v>60</v>
      </c>
      <c r="B52" s="22"/>
      <c r="C52" s="58">
        <v>5267</v>
      </c>
      <c r="D52" s="58">
        <v>27759</v>
      </c>
      <c r="E52" s="80">
        <v>2875</v>
      </c>
      <c r="F52" s="62">
        <v>2875</v>
      </c>
      <c r="G52" s="58">
        <v>2875</v>
      </c>
      <c r="H52" s="80">
        <v>2875</v>
      </c>
      <c r="I52" s="62">
        <v>2875</v>
      </c>
      <c r="J52" s="58">
        <v>2875</v>
      </c>
      <c r="K52" s="80">
        <v>2875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>
        <v>5924933</v>
      </c>
      <c r="F55" s="72">
        <v>6274504</v>
      </c>
      <c r="G55" s="70">
        <v>6274504</v>
      </c>
      <c r="H55" s="73">
        <v>6274504</v>
      </c>
      <c r="I55" s="74">
        <v>6638425</v>
      </c>
      <c r="J55" s="70">
        <v>6988270</v>
      </c>
      <c r="K55" s="71">
        <v>7364239</v>
      </c>
    </row>
    <row r="56" spans="1:11" ht="12.75">
      <c r="A56" s="18" t="s">
        <v>64</v>
      </c>
      <c r="B56" s="11"/>
      <c r="C56" s="70"/>
      <c r="D56" s="70"/>
      <c r="E56" s="71"/>
      <c r="F56" s="72">
        <v>4852560</v>
      </c>
      <c r="G56" s="70">
        <v>4852560</v>
      </c>
      <c r="H56" s="73">
        <v>4852560</v>
      </c>
      <c r="I56" s="74">
        <v>5134009</v>
      </c>
      <c r="J56" s="70">
        <v>5404571</v>
      </c>
      <c r="K56" s="71">
        <v>5695337</v>
      </c>
    </row>
    <row r="57" spans="1:11" ht="12.75">
      <c r="A57" s="18" t="s">
        <v>65</v>
      </c>
      <c r="B57" s="11"/>
      <c r="C57" s="70"/>
      <c r="D57" s="70"/>
      <c r="E57" s="71">
        <v>1464112</v>
      </c>
      <c r="F57" s="72">
        <v>1550495</v>
      </c>
      <c r="G57" s="70">
        <v>1550495</v>
      </c>
      <c r="H57" s="73">
        <v>1550495</v>
      </c>
      <c r="I57" s="74">
        <v>1640423</v>
      </c>
      <c r="J57" s="70">
        <v>1726874</v>
      </c>
      <c r="K57" s="71">
        <v>1819780</v>
      </c>
    </row>
    <row r="58" spans="1:11" ht="12.75">
      <c r="A58" s="18" t="s">
        <v>66</v>
      </c>
      <c r="B58" s="11"/>
      <c r="C58" s="70"/>
      <c r="D58" s="70"/>
      <c r="E58" s="71"/>
      <c r="F58" s="72">
        <v>3618263</v>
      </c>
      <c r="G58" s="70"/>
      <c r="H58" s="73"/>
      <c r="I58" s="74">
        <v>3828122</v>
      </c>
      <c r="J58" s="70">
        <v>4029864</v>
      </c>
      <c r="K58" s="71">
        <v>4246671</v>
      </c>
    </row>
    <row r="59" spans="1:11" ht="12.75">
      <c r="A59" s="20" t="s">
        <v>67</v>
      </c>
      <c r="B59" s="26"/>
      <c r="C59" s="81"/>
      <c r="D59" s="81">
        <v>211895128</v>
      </c>
      <c r="E59" s="82">
        <v>247684875</v>
      </c>
      <c r="F59" s="83">
        <v>247684875</v>
      </c>
      <c r="G59" s="81">
        <v>247684875</v>
      </c>
      <c r="H59" s="84">
        <v>247684875</v>
      </c>
      <c r="I59" s="85">
        <v>247684875</v>
      </c>
      <c r="J59" s="81">
        <v>247684875</v>
      </c>
      <c r="K59" s="82">
        <v>247684875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211895128</v>
      </c>
      <c r="E60" s="66">
        <f t="shared" si="12"/>
        <v>255073920</v>
      </c>
      <c r="F60" s="67">
        <f t="shared" si="12"/>
        <v>263980697</v>
      </c>
      <c r="G60" s="65">
        <f t="shared" si="12"/>
        <v>260362434</v>
      </c>
      <c r="H60" s="68">
        <f t="shared" si="12"/>
        <v>260362434</v>
      </c>
      <c r="I60" s="69">
        <f t="shared" si="12"/>
        <v>264925854</v>
      </c>
      <c r="J60" s="65">
        <f t="shared" si="12"/>
        <v>265834454</v>
      </c>
      <c r="K60" s="66">
        <f t="shared" si="12"/>
        <v>266810902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100000</v>
      </c>
      <c r="D63" s="38">
        <v>100000</v>
      </c>
      <c r="E63" s="39">
        <v>100000</v>
      </c>
      <c r="F63" s="86">
        <v>100000</v>
      </c>
      <c r="G63" s="38">
        <v>100000</v>
      </c>
      <c r="H63" s="41">
        <v>100000</v>
      </c>
      <c r="I63" s="42">
        <v>100000</v>
      </c>
      <c r="J63" s="38">
        <v>100000</v>
      </c>
      <c r="K63" s="39">
        <v>100000</v>
      </c>
    </row>
    <row r="64" spans="1:11" ht="12.75">
      <c r="A64" s="18" t="s">
        <v>71</v>
      </c>
      <c r="B64" s="11"/>
      <c r="C64" s="38">
        <v>12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99</v>
      </c>
      <c r="D66" s="38">
        <v>105</v>
      </c>
      <c r="E66" s="39">
        <v>122</v>
      </c>
      <c r="F66" s="86">
        <v>122</v>
      </c>
      <c r="G66" s="87">
        <v>122</v>
      </c>
      <c r="H66" s="89">
        <v>122</v>
      </c>
      <c r="I66" s="42">
        <v>122</v>
      </c>
      <c r="J66" s="38">
        <v>122</v>
      </c>
      <c r="K66" s="39">
        <v>122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</v>
      </c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45448632</v>
      </c>
      <c r="D70" s="70">
        <v>45448632</v>
      </c>
      <c r="E70" s="71">
        <v>45448632</v>
      </c>
      <c r="F70" s="72">
        <v>45448632</v>
      </c>
      <c r="G70" s="70">
        <v>45448632</v>
      </c>
      <c r="H70" s="73">
        <v>45448632</v>
      </c>
      <c r="I70" s="74">
        <v>45448632</v>
      </c>
      <c r="J70" s="70">
        <v>45448632</v>
      </c>
      <c r="K70" s="71">
        <v>45448632</v>
      </c>
    </row>
    <row r="71" spans="1:11" ht="12.75">
      <c r="A71" s="18" t="s">
        <v>79</v>
      </c>
      <c r="B71" s="11"/>
      <c r="C71" s="70"/>
      <c r="D71" s="70"/>
      <c r="E71" s="71">
        <v>39329357</v>
      </c>
      <c r="F71" s="72">
        <v>41649789</v>
      </c>
      <c r="G71" s="70">
        <v>41649789</v>
      </c>
      <c r="H71" s="73">
        <v>41649789</v>
      </c>
      <c r="I71" s="74">
        <v>44065477</v>
      </c>
      <c r="J71" s="70">
        <v>46387727</v>
      </c>
      <c r="K71" s="71">
        <v>48883387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>
        <v>4582210</v>
      </c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>
        <v>3416679</v>
      </c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45448632</v>
      </c>
      <c r="D79" s="75">
        <f aca="true" t="shared" si="13" ref="D79:K79">SUM(D70:D78)</f>
        <v>45448632</v>
      </c>
      <c r="E79" s="76">
        <f t="shared" si="13"/>
        <v>92776878</v>
      </c>
      <c r="F79" s="77">
        <f t="shared" si="13"/>
        <v>87098421</v>
      </c>
      <c r="G79" s="75">
        <f t="shared" si="13"/>
        <v>87098421</v>
      </c>
      <c r="H79" s="78">
        <f t="shared" si="13"/>
        <v>87098421</v>
      </c>
      <c r="I79" s="79">
        <f t="shared" si="13"/>
        <v>89514109</v>
      </c>
      <c r="J79" s="75">
        <f t="shared" si="13"/>
        <v>91836359</v>
      </c>
      <c r="K79" s="76">
        <f t="shared" si="13"/>
        <v>94332019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144949</v>
      </c>
      <c r="D6" s="38">
        <v>144949</v>
      </c>
      <c r="E6" s="39">
        <v>144949</v>
      </c>
      <c r="F6" s="40">
        <v>146398</v>
      </c>
      <c r="G6" s="38">
        <v>146398</v>
      </c>
      <c r="H6" s="41">
        <v>146398</v>
      </c>
      <c r="I6" s="42">
        <v>154011</v>
      </c>
      <c r="J6" s="38">
        <v>162328</v>
      </c>
      <c r="K6" s="39">
        <v>171093</v>
      </c>
    </row>
    <row r="7" spans="1:11" ht="12.75">
      <c r="A7" s="18" t="s">
        <v>20</v>
      </c>
      <c r="B7" s="11"/>
      <c r="C7" s="38">
        <v>30591</v>
      </c>
      <c r="D7" s="38">
        <v>30591</v>
      </c>
      <c r="E7" s="39">
        <v>30591</v>
      </c>
      <c r="F7" s="40">
        <v>30897</v>
      </c>
      <c r="G7" s="38">
        <v>30897</v>
      </c>
      <c r="H7" s="41">
        <v>30897</v>
      </c>
      <c r="I7" s="42">
        <v>32504</v>
      </c>
      <c r="J7" s="38">
        <v>34259</v>
      </c>
      <c r="K7" s="39">
        <v>36109</v>
      </c>
    </row>
    <row r="8" spans="1:11" ht="12.75">
      <c r="A8" s="18" t="s">
        <v>21</v>
      </c>
      <c r="B8" s="11" t="s">
        <v>22</v>
      </c>
      <c r="C8" s="38">
        <v>2090</v>
      </c>
      <c r="D8" s="38">
        <v>2090</v>
      </c>
      <c r="E8" s="39">
        <v>2090</v>
      </c>
      <c r="F8" s="40">
        <v>2111</v>
      </c>
      <c r="G8" s="38">
        <v>2111</v>
      </c>
      <c r="H8" s="41">
        <v>2111</v>
      </c>
      <c r="I8" s="42">
        <v>2220</v>
      </c>
      <c r="J8" s="38">
        <v>2340</v>
      </c>
      <c r="K8" s="39">
        <v>2467</v>
      </c>
    </row>
    <row r="9" spans="1:11" ht="12.75">
      <c r="A9" s="18" t="s">
        <v>23</v>
      </c>
      <c r="B9" s="11" t="s">
        <v>24</v>
      </c>
      <c r="C9" s="38">
        <v>2090</v>
      </c>
      <c r="D9" s="38">
        <v>2090</v>
      </c>
      <c r="E9" s="39">
        <v>2090</v>
      </c>
      <c r="F9" s="40">
        <v>2111</v>
      </c>
      <c r="G9" s="38">
        <v>2111</v>
      </c>
      <c r="H9" s="41">
        <v>2111</v>
      </c>
      <c r="I9" s="42">
        <v>2220</v>
      </c>
      <c r="J9" s="38">
        <v>2340</v>
      </c>
      <c r="K9" s="39">
        <v>2467</v>
      </c>
    </row>
    <row r="10" spans="1:11" ht="12.75">
      <c r="A10" s="19" t="s">
        <v>25</v>
      </c>
      <c r="B10" s="11"/>
      <c r="C10" s="43">
        <f>SUM(C6:C9)</f>
        <v>179720</v>
      </c>
      <c r="D10" s="43">
        <f aca="true" t="shared" si="0" ref="D10:K10">SUM(D6:D9)</f>
        <v>179720</v>
      </c>
      <c r="E10" s="44">
        <f t="shared" si="0"/>
        <v>179720</v>
      </c>
      <c r="F10" s="45">
        <f t="shared" si="0"/>
        <v>181517</v>
      </c>
      <c r="G10" s="43">
        <f t="shared" si="0"/>
        <v>181517</v>
      </c>
      <c r="H10" s="46">
        <f t="shared" si="0"/>
        <v>181517</v>
      </c>
      <c r="I10" s="47">
        <f t="shared" si="0"/>
        <v>190955</v>
      </c>
      <c r="J10" s="43">
        <f t="shared" si="0"/>
        <v>201267</v>
      </c>
      <c r="K10" s="44">
        <f t="shared" si="0"/>
        <v>212136</v>
      </c>
    </row>
    <row r="11" spans="1:11" ht="12.75">
      <c r="A11" s="18" t="s">
        <v>26</v>
      </c>
      <c r="B11" s="11" t="s">
        <v>27</v>
      </c>
      <c r="C11" s="38">
        <v>2089</v>
      </c>
      <c r="D11" s="38">
        <v>2089</v>
      </c>
      <c r="E11" s="39">
        <v>2089</v>
      </c>
      <c r="F11" s="40">
        <v>2110</v>
      </c>
      <c r="G11" s="38">
        <v>2110</v>
      </c>
      <c r="H11" s="41">
        <v>2110</v>
      </c>
      <c r="I11" s="42">
        <v>2219</v>
      </c>
      <c r="J11" s="38">
        <v>2339</v>
      </c>
      <c r="K11" s="39">
        <v>2465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2089</v>
      </c>
      <c r="D14" s="48">
        <f aca="true" t="shared" si="1" ref="D14:K14">SUM(D11:D13)</f>
        <v>2089</v>
      </c>
      <c r="E14" s="49">
        <f t="shared" si="1"/>
        <v>2089</v>
      </c>
      <c r="F14" s="50">
        <f t="shared" si="1"/>
        <v>2110</v>
      </c>
      <c r="G14" s="48">
        <f t="shared" si="1"/>
        <v>2110</v>
      </c>
      <c r="H14" s="51">
        <f t="shared" si="1"/>
        <v>2110</v>
      </c>
      <c r="I14" s="52">
        <f t="shared" si="1"/>
        <v>2219</v>
      </c>
      <c r="J14" s="48">
        <f t="shared" si="1"/>
        <v>2339</v>
      </c>
      <c r="K14" s="49">
        <f t="shared" si="1"/>
        <v>2465</v>
      </c>
    </row>
    <row r="15" spans="1:11" ht="12.75">
      <c r="A15" s="20" t="s">
        <v>31</v>
      </c>
      <c r="B15" s="11" t="s">
        <v>32</v>
      </c>
      <c r="C15" s="53">
        <f>+C10+C14</f>
        <v>181809</v>
      </c>
      <c r="D15" s="53">
        <f aca="true" t="shared" si="2" ref="D15:K15">+D10+D14</f>
        <v>181809</v>
      </c>
      <c r="E15" s="54">
        <f t="shared" si="2"/>
        <v>181809</v>
      </c>
      <c r="F15" s="55">
        <f t="shared" si="2"/>
        <v>183627</v>
      </c>
      <c r="G15" s="53">
        <f t="shared" si="2"/>
        <v>183627</v>
      </c>
      <c r="H15" s="56">
        <f t="shared" si="2"/>
        <v>183627</v>
      </c>
      <c r="I15" s="57">
        <f t="shared" si="2"/>
        <v>193174</v>
      </c>
      <c r="J15" s="53">
        <f t="shared" si="2"/>
        <v>203606</v>
      </c>
      <c r="K15" s="54">
        <f t="shared" si="2"/>
        <v>214601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125993</v>
      </c>
      <c r="D17" s="38">
        <v>125993</v>
      </c>
      <c r="E17" s="39">
        <v>125993</v>
      </c>
      <c r="F17" s="40">
        <v>127253</v>
      </c>
      <c r="G17" s="38">
        <v>127253</v>
      </c>
      <c r="H17" s="41">
        <v>127253</v>
      </c>
      <c r="I17" s="42">
        <v>133871</v>
      </c>
      <c r="J17" s="38">
        <v>141100</v>
      </c>
      <c r="K17" s="39">
        <v>148719</v>
      </c>
    </row>
    <row r="18" spans="1:11" ht="12.75">
      <c r="A18" s="18" t="s">
        <v>35</v>
      </c>
      <c r="B18" s="11"/>
      <c r="C18" s="38">
        <v>216</v>
      </c>
      <c r="D18" s="38">
        <v>216</v>
      </c>
      <c r="E18" s="39">
        <v>216</v>
      </c>
      <c r="F18" s="40">
        <v>218</v>
      </c>
      <c r="G18" s="38">
        <v>218</v>
      </c>
      <c r="H18" s="41">
        <v>218</v>
      </c>
      <c r="I18" s="42">
        <v>230</v>
      </c>
      <c r="J18" s="38">
        <v>242</v>
      </c>
      <c r="K18" s="39">
        <v>255</v>
      </c>
    </row>
    <row r="19" spans="1:11" ht="12.75">
      <c r="A19" s="18" t="s">
        <v>36</v>
      </c>
      <c r="B19" s="11"/>
      <c r="C19" s="38">
        <v>616</v>
      </c>
      <c r="D19" s="38">
        <v>616</v>
      </c>
      <c r="E19" s="39">
        <v>616</v>
      </c>
      <c r="F19" s="40">
        <v>622</v>
      </c>
      <c r="G19" s="38">
        <v>622</v>
      </c>
      <c r="H19" s="41">
        <v>622</v>
      </c>
      <c r="I19" s="42">
        <v>655</v>
      </c>
      <c r="J19" s="38">
        <v>690</v>
      </c>
      <c r="K19" s="39">
        <v>727</v>
      </c>
    </row>
    <row r="20" spans="1:11" ht="12.75">
      <c r="A20" s="18" t="s">
        <v>37</v>
      </c>
      <c r="B20" s="11"/>
      <c r="C20" s="38">
        <v>2779</v>
      </c>
      <c r="D20" s="38">
        <v>2779</v>
      </c>
      <c r="E20" s="39">
        <v>2779</v>
      </c>
      <c r="F20" s="40">
        <v>2807</v>
      </c>
      <c r="G20" s="38">
        <v>2807</v>
      </c>
      <c r="H20" s="41">
        <v>2807</v>
      </c>
      <c r="I20" s="42">
        <v>2953</v>
      </c>
      <c r="J20" s="38">
        <v>3112</v>
      </c>
      <c r="K20" s="39">
        <v>3280</v>
      </c>
    </row>
    <row r="21" spans="1:11" ht="12.75">
      <c r="A21" s="18" t="s">
        <v>38</v>
      </c>
      <c r="B21" s="11"/>
      <c r="C21" s="38">
        <v>1149</v>
      </c>
      <c r="D21" s="38">
        <v>1149</v>
      </c>
      <c r="E21" s="39">
        <v>1149</v>
      </c>
      <c r="F21" s="40">
        <v>1161</v>
      </c>
      <c r="G21" s="38">
        <v>1161</v>
      </c>
      <c r="H21" s="41">
        <v>1161</v>
      </c>
      <c r="I21" s="42">
        <v>1221</v>
      </c>
      <c r="J21" s="38">
        <v>1287</v>
      </c>
      <c r="K21" s="39">
        <v>1357</v>
      </c>
    </row>
    <row r="22" spans="1:11" ht="12.75">
      <c r="A22" s="19" t="s">
        <v>25</v>
      </c>
      <c r="B22" s="11"/>
      <c r="C22" s="43">
        <f>SUM(C17:C21)</f>
        <v>130753</v>
      </c>
      <c r="D22" s="43">
        <f aca="true" t="shared" si="3" ref="D22:K22">SUM(D17:D21)</f>
        <v>130753</v>
      </c>
      <c r="E22" s="44">
        <f t="shared" si="3"/>
        <v>130753</v>
      </c>
      <c r="F22" s="45">
        <f t="shared" si="3"/>
        <v>132061</v>
      </c>
      <c r="G22" s="43">
        <f t="shared" si="3"/>
        <v>132061</v>
      </c>
      <c r="H22" s="46">
        <f t="shared" si="3"/>
        <v>132061</v>
      </c>
      <c r="I22" s="47">
        <f t="shared" si="3"/>
        <v>138930</v>
      </c>
      <c r="J22" s="43">
        <f t="shared" si="3"/>
        <v>146431</v>
      </c>
      <c r="K22" s="44">
        <f t="shared" si="3"/>
        <v>154338</v>
      </c>
    </row>
    <row r="23" spans="1:11" ht="12.75">
      <c r="A23" s="18" t="s">
        <v>39</v>
      </c>
      <c r="B23" s="11"/>
      <c r="C23" s="38">
        <v>1000</v>
      </c>
      <c r="D23" s="38">
        <v>1000</v>
      </c>
      <c r="E23" s="39">
        <v>1000</v>
      </c>
      <c r="F23" s="40">
        <v>1010</v>
      </c>
      <c r="G23" s="38">
        <v>1010</v>
      </c>
      <c r="H23" s="41">
        <v>1010</v>
      </c>
      <c r="I23" s="42">
        <v>1063</v>
      </c>
      <c r="J23" s="38">
        <v>1120</v>
      </c>
      <c r="K23" s="39">
        <v>1180</v>
      </c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3581</v>
      </c>
      <c r="D25" s="38">
        <v>3581</v>
      </c>
      <c r="E25" s="39">
        <v>3581</v>
      </c>
      <c r="F25" s="40">
        <v>3617</v>
      </c>
      <c r="G25" s="38">
        <v>3617</v>
      </c>
      <c r="H25" s="41">
        <v>3617</v>
      </c>
      <c r="I25" s="42">
        <v>3805</v>
      </c>
      <c r="J25" s="38">
        <v>4010</v>
      </c>
      <c r="K25" s="39">
        <v>4227</v>
      </c>
    </row>
    <row r="26" spans="1:11" ht="12.75">
      <c r="A26" s="19" t="s">
        <v>30</v>
      </c>
      <c r="B26" s="11"/>
      <c r="C26" s="48">
        <f>SUM(C23:C25)</f>
        <v>4581</v>
      </c>
      <c r="D26" s="48">
        <f aca="true" t="shared" si="4" ref="D26:K26">SUM(D23:D25)</f>
        <v>4581</v>
      </c>
      <c r="E26" s="49">
        <f t="shared" si="4"/>
        <v>4581</v>
      </c>
      <c r="F26" s="50">
        <f t="shared" si="4"/>
        <v>4627</v>
      </c>
      <c r="G26" s="48">
        <f t="shared" si="4"/>
        <v>4627</v>
      </c>
      <c r="H26" s="51">
        <f t="shared" si="4"/>
        <v>4627</v>
      </c>
      <c r="I26" s="52">
        <f t="shared" si="4"/>
        <v>4868</v>
      </c>
      <c r="J26" s="48">
        <f t="shared" si="4"/>
        <v>5130</v>
      </c>
      <c r="K26" s="49">
        <f t="shared" si="4"/>
        <v>5407</v>
      </c>
    </row>
    <row r="27" spans="1:11" ht="12.75">
      <c r="A27" s="20" t="s">
        <v>31</v>
      </c>
      <c r="B27" s="11" t="s">
        <v>32</v>
      </c>
      <c r="C27" s="53">
        <f>+C22+C26</f>
        <v>135334</v>
      </c>
      <c r="D27" s="53">
        <f aca="true" t="shared" si="5" ref="D27:K27">+D22+D26</f>
        <v>135334</v>
      </c>
      <c r="E27" s="54">
        <f t="shared" si="5"/>
        <v>135334</v>
      </c>
      <c r="F27" s="55">
        <f t="shared" si="5"/>
        <v>136688</v>
      </c>
      <c r="G27" s="53">
        <f t="shared" si="5"/>
        <v>136688</v>
      </c>
      <c r="H27" s="56">
        <f t="shared" si="5"/>
        <v>136688</v>
      </c>
      <c r="I27" s="57">
        <f t="shared" si="5"/>
        <v>143798</v>
      </c>
      <c r="J27" s="53">
        <f t="shared" si="5"/>
        <v>151561</v>
      </c>
      <c r="K27" s="54">
        <f t="shared" si="5"/>
        <v>159745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178559</v>
      </c>
      <c r="D29" s="38">
        <v>179558</v>
      </c>
      <c r="E29" s="39">
        <v>160119</v>
      </c>
      <c r="F29" s="40">
        <v>144247</v>
      </c>
      <c r="G29" s="38">
        <v>144247</v>
      </c>
      <c r="H29" s="41">
        <v>161893</v>
      </c>
      <c r="I29" s="42">
        <v>169748</v>
      </c>
      <c r="J29" s="38">
        <v>178302</v>
      </c>
      <c r="K29" s="39">
        <v>187229</v>
      </c>
    </row>
    <row r="30" spans="1:11" ht="12.75">
      <c r="A30" s="18" t="s">
        <v>44</v>
      </c>
      <c r="B30" s="11"/>
      <c r="C30" s="38">
        <v>152374</v>
      </c>
      <c r="D30" s="38">
        <v>152425</v>
      </c>
      <c r="E30" s="39">
        <v>174245</v>
      </c>
      <c r="F30" s="40">
        <v>23654</v>
      </c>
      <c r="G30" s="38">
        <v>23654</v>
      </c>
      <c r="H30" s="41">
        <v>175987</v>
      </c>
      <c r="I30" s="42">
        <v>178740</v>
      </c>
      <c r="J30" s="38">
        <v>181623</v>
      </c>
      <c r="K30" s="39">
        <v>184593</v>
      </c>
    </row>
    <row r="31" spans="1:11" ht="12.75">
      <c r="A31" s="19" t="s">
        <v>25</v>
      </c>
      <c r="B31" s="11"/>
      <c r="C31" s="43">
        <f>SUM(C29:C30)</f>
        <v>330933</v>
      </c>
      <c r="D31" s="43">
        <f aca="true" t="shared" si="6" ref="D31:K31">SUM(D29:D30)</f>
        <v>331983</v>
      </c>
      <c r="E31" s="44">
        <f t="shared" si="6"/>
        <v>334364</v>
      </c>
      <c r="F31" s="45">
        <f t="shared" si="6"/>
        <v>167901</v>
      </c>
      <c r="G31" s="43">
        <f t="shared" si="6"/>
        <v>167901</v>
      </c>
      <c r="H31" s="46">
        <f t="shared" si="6"/>
        <v>337880</v>
      </c>
      <c r="I31" s="47">
        <f t="shared" si="6"/>
        <v>348488</v>
      </c>
      <c r="J31" s="43">
        <f t="shared" si="6"/>
        <v>359925</v>
      </c>
      <c r="K31" s="44">
        <f t="shared" si="6"/>
        <v>371822</v>
      </c>
    </row>
    <row r="32" spans="1:11" ht="12.75">
      <c r="A32" s="18" t="s">
        <v>45</v>
      </c>
      <c r="B32" s="11"/>
      <c r="C32" s="38">
        <v>146382</v>
      </c>
      <c r="D32" s="38">
        <v>147765</v>
      </c>
      <c r="E32" s="39">
        <v>146466</v>
      </c>
      <c r="F32" s="40">
        <v>144247</v>
      </c>
      <c r="G32" s="38">
        <v>144247</v>
      </c>
      <c r="H32" s="41">
        <v>147894</v>
      </c>
      <c r="I32" s="42">
        <v>155395</v>
      </c>
      <c r="J32" s="38">
        <v>163589</v>
      </c>
      <c r="K32" s="39">
        <v>172226</v>
      </c>
    </row>
    <row r="33" spans="1:11" ht="12.75">
      <c r="A33" s="18" t="s">
        <v>46</v>
      </c>
      <c r="B33" s="11"/>
      <c r="C33" s="38">
        <v>23420</v>
      </c>
      <c r="D33" s="38">
        <v>23420</v>
      </c>
      <c r="E33" s="39">
        <v>23420</v>
      </c>
      <c r="F33" s="40">
        <v>23654</v>
      </c>
      <c r="G33" s="38">
        <v>23654</v>
      </c>
      <c r="H33" s="41">
        <v>23654</v>
      </c>
      <c r="I33" s="42">
        <v>24884</v>
      </c>
      <c r="J33" s="38">
        <v>26228</v>
      </c>
      <c r="K33" s="39">
        <v>27644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169802</v>
      </c>
      <c r="D35" s="48">
        <f aca="true" t="shared" si="7" ref="D35:K35">SUM(D32:D34)</f>
        <v>171185</v>
      </c>
      <c r="E35" s="49">
        <f t="shared" si="7"/>
        <v>169886</v>
      </c>
      <c r="F35" s="50">
        <f t="shared" si="7"/>
        <v>167901</v>
      </c>
      <c r="G35" s="48">
        <f t="shared" si="7"/>
        <v>167901</v>
      </c>
      <c r="H35" s="51">
        <f t="shared" si="7"/>
        <v>171548</v>
      </c>
      <c r="I35" s="52">
        <f t="shared" si="7"/>
        <v>180279</v>
      </c>
      <c r="J35" s="48">
        <f t="shared" si="7"/>
        <v>189817</v>
      </c>
      <c r="K35" s="49">
        <f t="shared" si="7"/>
        <v>199870</v>
      </c>
    </row>
    <row r="36" spans="1:11" ht="12.75">
      <c r="A36" s="20" t="s">
        <v>31</v>
      </c>
      <c r="B36" s="11" t="s">
        <v>32</v>
      </c>
      <c r="C36" s="53">
        <f>+C31+C35</f>
        <v>500735</v>
      </c>
      <c r="D36" s="53">
        <f aca="true" t="shared" si="8" ref="D36:K36">+D31+D35</f>
        <v>503168</v>
      </c>
      <c r="E36" s="54">
        <f t="shared" si="8"/>
        <v>504250</v>
      </c>
      <c r="F36" s="55">
        <f t="shared" si="8"/>
        <v>335802</v>
      </c>
      <c r="G36" s="53">
        <f t="shared" si="8"/>
        <v>335802</v>
      </c>
      <c r="H36" s="56">
        <f t="shared" si="8"/>
        <v>509428</v>
      </c>
      <c r="I36" s="57">
        <f t="shared" si="8"/>
        <v>528767</v>
      </c>
      <c r="J36" s="53">
        <f t="shared" si="8"/>
        <v>549742</v>
      </c>
      <c r="K36" s="54">
        <f t="shared" si="8"/>
        <v>571692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144247</v>
      </c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144247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2</v>
      </c>
      <c r="D42" s="38">
        <v>2</v>
      </c>
      <c r="E42" s="39">
        <v>2</v>
      </c>
      <c r="F42" s="40">
        <v>2</v>
      </c>
      <c r="G42" s="38">
        <v>2</v>
      </c>
      <c r="H42" s="41">
        <v>2</v>
      </c>
      <c r="I42" s="42">
        <v>2</v>
      </c>
      <c r="J42" s="38">
        <v>2</v>
      </c>
      <c r="K42" s="39">
        <v>2</v>
      </c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2</v>
      </c>
      <c r="D45" s="48">
        <f aca="true" t="shared" si="10" ref="D45:K45">SUM(D40:D44)</f>
        <v>2</v>
      </c>
      <c r="E45" s="49">
        <f t="shared" si="10"/>
        <v>2</v>
      </c>
      <c r="F45" s="50">
        <f t="shared" si="10"/>
        <v>2</v>
      </c>
      <c r="G45" s="48">
        <f t="shared" si="10"/>
        <v>2</v>
      </c>
      <c r="H45" s="51">
        <f t="shared" si="10"/>
        <v>2</v>
      </c>
      <c r="I45" s="52">
        <f t="shared" si="10"/>
        <v>2</v>
      </c>
      <c r="J45" s="48">
        <f t="shared" si="10"/>
        <v>2</v>
      </c>
      <c r="K45" s="49">
        <f t="shared" si="10"/>
        <v>2</v>
      </c>
    </row>
    <row r="46" spans="1:11" ht="12.75">
      <c r="A46" s="20" t="s">
        <v>31</v>
      </c>
      <c r="B46" s="11" t="s">
        <v>32</v>
      </c>
      <c r="C46" s="53">
        <f>+C39+C45</f>
        <v>2</v>
      </c>
      <c r="D46" s="53">
        <f aca="true" t="shared" si="11" ref="D46:K46">+D39+D45</f>
        <v>2</v>
      </c>
      <c r="E46" s="54">
        <f t="shared" si="11"/>
        <v>2</v>
      </c>
      <c r="F46" s="55">
        <f t="shared" si="11"/>
        <v>144249</v>
      </c>
      <c r="G46" s="53">
        <f t="shared" si="11"/>
        <v>2</v>
      </c>
      <c r="H46" s="56">
        <f t="shared" si="11"/>
        <v>2</v>
      </c>
      <c r="I46" s="57">
        <f t="shared" si="11"/>
        <v>2</v>
      </c>
      <c r="J46" s="53">
        <f t="shared" si="11"/>
        <v>2</v>
      </c>
      <c r="K46" s="54">
        <f t="shared" si="11"/>
        <v>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>
        <v>25380</v>
      </c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25380</v>
      </c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>
        <v>25380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>
        <v>25380</v>
      </c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102995844</v>
      </c>
      <c r="G55" s="70">
        <v>53039608</v>
      </c>
      <c r="H55" s="73">
        <v>53039608</v>
      </c>
      <c r="I55" s="74">
        <v>64380000</v>
      </c>
      <c r="J55" s="70">
        <v>67856520</v>
      </c>
      <c r="K55" s="71">
        <v>71520772</v>
      </c>
    </row>
    <row r="56" spans="1:11" ht="12.75">
      <c r="A56" s="18" t="s">
        <v>64</v>
      </c>
      <c r="B56" s="11"/>
      <c r="C56" s="70"/>
      <c r="D56" s="70"/>
      <c r="E56" s="71"/>
      <c r="F56" s="72">
        <v>64227166</v>
      </c>
      <c r="G56" s="70">
        <v>33964800</v>
      </c>
      <c r="H56" s="73">
        <v>33964800</v>
      </c>
      <c r="I56" s="74">
        <v>38364000</v>
      </c>
      <c r="J56" s="70">
        <v>40435656</v>
      </c>
      <c r="K56" s="71">
        <v>42619181</v>
      </c>
    </row>
    <row r="57" spans="1:11" ht="12.75">
      <c r="A57" s="18" t="s">
        <v>65</v>
      </c>
      <c r="B57" s="11"/>
      <c r="C57" s="70"/>
      <c r="D57" s="70"/>
      <c r="E57" s="71"/>
      <c r="F57" s="72">
        <v>74965762</v>
      </c>
      <c r="G57" s="70">
        <v>43051200</v>
      </c>
      <c r="H57" s="73">
        <v>43051200</v>
      </c>
      <c r="I57" s="74">
        <v>56012400</v>
      </c>
      <c r="J57" s="70">
        <v>59037069</v>
      </c>
      <c r="K57" s="71">
        <v>62225069</v>
      </c>
    </row>
    <row r="58" spans="1:11" ht="12.75">
      <c r="A58" s="18" t="s">
        <v>66</v>
      </c>
      <c r="B58" s="11"/>
      <c r="C58" s="70"/>
      <c r="D58" s="70"/>
      <c r="E58" s="71"/>
      <c r="F58" s="72">
        <v>57922427</v>
      </c>
      <c r="G58" s="70">
        <v>48260100</v>
      </c>
      <c r="H58" s="73">
        <v>48260100</v>
      </c>
      <c r="I58" s="74">
        <v>52961440</v>
      </c>
      <c r="J58" s="70">
        <v>55821356</v>
      </c>
      <c r="K58" s="71">
        <v>58835708</v>
      </c>
    </row>
    <row r="59" spans="1:11" ht="12.75">
      <c r="A59" s="20" t="s">
        <v>67</v>
      </c>
      <c r="B59" s="26"/>
      <c r="C59" s="81"/>
      <c r="D59" s="81"/>
      <c r="E59" s="82"/>
      <c r="F59" s="83">
        <v>68286986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368398185</v>
      </c>
      <c r="G60" s="65">
        <f t="shared" si="12"/>
        <v>178315708</v>
      </c>
      <c r="H60" s="68">
        <f t="shared" si="12"/>
        <v>178315708</v>
      </c>
      <c r="I60" s="69">
        <f t="shared" si="12"/>
        <v>211717840</v>
      </c>
      <c r="J60" s="65">
        <f t="shared" si="12"/>
        <v>223150601</v>
      </c>
      <c r="K60" s="66">
        <f t="shared" si="12"/>
        <v>235200730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>
        <v>15000</v>
      </c>
      <c r="H63" s="41">
        <v>15000</v>
      </c>
      <c r="I63" s="42">
        <v>15000</v>
      </c>
      <c r="J63" s="38">
        <v>15000</v>
      </c>
      <c r="K63" s="39">
        <v>15000</v>
      </c>
    </row>
    <row r="64" spans="1:11" ht="12.75">
      <c r="A64" s="18" t="s">
        <v>71</v>
      </c>
      <c r="B64" s="11"/>
      <c r="C64" s="38"/>
      <c r="D64" s="87"/>
      <c r="E64" s="88"/>
      <c r="F64" s="86"/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>
        <v>1</v>
      </c>
      <c r="H65" s="89">
        <v>1</v>
      </c>
      <c r="I65" s="42">
        <v>1</v>
      </c>
      <c r="J65" s="38">
        <v>1</v>
      </c>
      <c r="K65" s="39">
        <v>1</v>
      </c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59317478</v>
      </c>
      <c r="G71" s="70">
        <v>62580000</v>
      </c>
      <c r="H71" s="73">
        <v>62580000</v>
      </c>
      <c r="I71" s="74">
        <v>16427519</v>
      </c>
      <c r="J71" s="70">
        <v>17314605</v>
      </c>
      <c r="K71" s="71">
        <v>18249593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59317478</v>
      </c>
      <c r="G79" s="75">
        <f t="shared" si="13"/>
        <v>62580000</v>
      </c>
      <c r="H79" s="78">
        <f t="shared" si="13"/>
        <v>62580000</v>
      </c>
      <c r="I79" s="79">
        <f t="shared" si="13"/>
        <v>16427519</v>
      </c>
      <c r="J79" s="75">
        <f t="shared" si="13"/>
        <v>17314605</v>
      </c>
      <c r="K79" s="76">
        <f t="shared" si="13"/>
        <v>18249593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/>
      <c r="E6" s="39">
        <v>28775</v>
      </c>
      <c r="F6" s="40">
        <v>30277</v>
      </c>
      <c r="G6" s="38">
        <v>30277</v>
      </c>
      <c r="H6" s="41">
        <v>30277</v>
      </c>
      <c r="I6" s="42">
        <v>30731</v>
      </c>
      <c r="J6" s="38">
        <v>31254</v>
      </c>
      <c r="K6" s="39">
        <v>31910</v>
      </c>
    </row>
    <row r="7" spans="1:11" ht="12.75">
      <c r="A7" s="18" t="s">
        <v>20</v>
      </c>
      <c r="B7" s="11"/>
      <c r="C7" s="38"/>
      <c r="D7" s="38"/>
      <c r="E7" s="39">
        <v>1841</v>
      </c>
      <c r="F7" s="40">
        <v>1841</v>
      </c>
      <c r="G7" s="38">
        <v>1841</v>
      </c>
      <c r="H7" s="41">
        <v>1841</v>
      </c>
      <c r="I7" s="42">
        <v>1869</v>
      </c>
      <c r="J7" s="38">
        <v>1900</v>
      </c>
      <c r="K7" s="39">
        <v>1940</v>
      </c>
    </row>
    <row r="8" spans="1:11" ht="12.75">
      <c r="A8" s="18" t="s">
        <v>21</v>
      </c>
      <c r="B8" s="11" t="s">
        <v>22</v>
      </c>
      <c r="C8" s="38"/>
      <c r="D8" s="38"/>
      <c r="E8" s="39">
        <v>4450</v>
      </c>
      <c r="F8" s="40">
        <v>4887</v>
      </c>
      <c r="G8" s="38">
        <v>4887</v>
      </c>
      <c r="H8" s="41">
        <v>4887</v>
      </c>
      <c r="I8" s="42">
        <v>4960</v>
      </c>
      <c r="J8" s="38">
        <v>5045</v>
      </c>
      <c r="K8" s="39">
        <v>5151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0</v>
      </c>
      <c r="E10" s="44">
        <f t="shared" si="0"/>
        <v>35066</v>
      </c>
      <c r="F10" s="45">
        <f t="shared" si="0"/>
        <v>37005</v>
      </c>
      <c r="G10" s="43">
        <f t="shared" si="0"/>
        <v>37005</v>
      </c>
      <c r="H10" s="46">
        <f t="shared" si="0"/>
        <v>37005</v>
      </c>
      <c r="I10" s="47">
        <f t="shared" si="0"/>
        <v>37560</v>
      </c>
      <c r="J10" s="43">
        <f t="shared" si="0"/>
        <v>38199</v>
      </c>
      <c r="K10" s="44">
        <f t="shared" si="0"/>
        <v>39001</v>
      </c>
    </row>
    <row r="11" spans="1:11" ht="12.75">
      <c r="A11" s="18" t="s">
        <v>26</v>
      </c>
      <c r="B11" s="11" t="s">
        <v>27</v>
      </c>
      <c r="C11" s="38"/>
      <c r="D11" s="38"/>
      <c r="E11" s="39">
        <v>365</v>
      </c>
      <c r="F11" s="40">
        <v>450</v>
      </c>
      <c r="G11" s="38">
        <v>450</v>
      </c>
      <c r="H11" s="41">
        <v>450</v>
      </c>
      <c r="I11" s="42">
        <v>457</v>
      </c>
      <c r="J11" s="38">
        <v>465</v>
      </c>
      <c r="K11" s="39">
        <v>474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365</v>
      </c>
      <c r="F14" s="50">
        <f t="shared" si="1"/>
        <v>450</v>
      </c>
      <c r="G14" s="48">
        <f t="shared" si="1"/>
        <v>450</v>
      </c>
      <c r="H14" s="51">
        <f t="shared" si="1"/>
        <v>450</v>
      </c>
      <c r="I14" s="52">
        <f t="shared" si="1"/>
        <v>457</v>
      </c>
      <c r="J14" s="48">
        <f t="shared" si="1"/>
        <v>465</v>
      </c>
      <c r="K14" s="49">
        <f t="shared" si="1"/>
        <v>474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0</v>
      </c>
      <c r="E15" s="54">
        <f t="shared" si="2"/>
        <v>35431</v>
      </c>
      <c r="F15" s="55">
        <f t="shared" si="2"/>
        <v>37455</v>
      </c>
      <c r="G15" s="53">
        <f t="shared" si="2"/>
        <v>37455</v>
      </c>
      <c r="H15" s="56">
        <f t="shared" si="2"/>
        <v>37455</v>
      </c>
      <c r="I15" s="57">
        <f t="shared" si="2"/>
        <v>38017</v>
      </c>
      <c r="J15" s="53">
        <f t="shared" si="2"/>
        <v>38664</v>
      </c>
      <c r="K15" s="54">
        <f t="shared" si="2"/>
        <v>39475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/>
      <c r="E17" s="39">
        <v>29770</v>
      </c>
      <c r="F17" s="40">
        <v>30277</v>
      </c>
      <c r="G17" s="38">
        <v>30277</v>
      </c>
      <c r="H17" s="41">
        <v>30277</v>
      </c>
      <c r="I17" s="42">
        <v>30731</v>
      </c>
      <c r="J17" s="38">
        <v>31254</v>
      </c>
      <c r="K17" s="39">
        <v>31910</v>
      </c>
    </row>
    <row r="18" spans="1:11" ht="12.75">
      <c r="A18" s="18" t="s">
        <v>35</v>
      </c>
      <c r="B18" s="11"/>
      <c r="C18" s="38"/>
      <c r="D18" s="38"/>
      <c r="E18" s="39">
        <v>40</v>
      </c>
      <c r="F18" s="40">
        <v>40</v>
      </c>
      <c r="G18" s="38">
        <v>40</v>
      </c>
      <c r="H18" s="41">
        <v>40</v>
      </c>
      <c r="I18" s="42">
        <v>41</v>
      </c>
      <c r="J18" s="38">
        <v>41</v>
      </c>
      <c r="K18" s="39">
        <v>42</v>
      </c>
    </row>
    <row r="19" spans="1:11" ht="12.75">
      <c r="A19" s="18" t="s">
        <v>36</v>
      </c>
      <c r="B19" s="11"/>
      <c r="C19" s="38"/>
      <c r="D19" s="38"/>
      <c r="E19" s="39">
        <v>17</v>
      </c>
      <c r="F19" s="40">
        <v>17</v>
      </c>
      <c r="G19" s="38">
        <v>17</v>
      </c>
      <c r="H19" s="41">
        <v>17</v>
      </c>
      <c r="I19" s="42">
        <v>17</v>
      </c>
      <c r="J19" s="38">
        <v>18</v>
      </c>
      <c r="K19" s="39">
        <v>18</v>
      </c>
    </row>
    <row r="20" spans="1:11" ht="12.75">
      <c r="A20" s="18" t="s">
        <v>37</v>
      </c>
      <c r="B20" s="11"/>
      <c r="C20" s="38"/>
      <c r="D20" s="38"/>
      <c r="E20" s="39">
        <v>280</v>
      </c>
      <c r="F20" s="40">
        <v>352</v>
      </c>
      <c r="G20" s="38">
        <v>352</v>
      </c>
      <c r="H20" s="41">
        <v>352</v>
      </c>
      <c r="I20" s="42">
        <v>357</v>
      </c>
      <c r="J20" s="38">
        <v>363</v>
      </c>
      <c r="K20" s="39">
        <v>371</v>
      </c>
    </row>
    <row r="21" spans="1:11" ht="12.75">
      <c r="A21" s="18" t="s">
        <v>38</v>
      </c>
      <c r="B21" s="11"/>
      <c r="C21" s="38"/>
      <c r="D21" s="38"/>
      <c r="E21" s="39">
        <v>3862</v>
      </c>
      <c r="F21" s="40">
        <v>3862</v>
      </c>
      <c r="G21" s="38">
        <v>3862</v>
      </c>
      <c r="H21" s="41">
        <v>3862</v>
      </c>
      <c r="I21" s="42">
        <v>3920</v>
      </c>
      <c r="J21" s="38">
        <v>3987</v>
      </c>
      <c r="K21" s="39">
        <v>4070</v>
      </c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0</v>
      </c>
      <c r="E22" s="44">
        <f t="shared" si="3"/>
        <v>33969</v>
      </c>
      <c r="F22" s="45">
        <f t="shared" si="3"/>
        <v>34548</v>
      </c>
      <c r="G22" s="43">
        <f t="shared" si="3"/>
        <v>34548</v>
      </c>
      <c r="H22" s="46">
        <f t="shared" si="3"/>
        <v>34548</v>
      </c>
      <c r="I22" s="47">
        <f t="shared" si="3"/>
        <v>35066</v>
      </c>
      <c r="J22" s="43">
        <f t="shared" si="3"/>
        <v>35663</v>
      </c>
      <c r="K22" s="44">
        <f t="shared" si="3"/>
        <v>36411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>
        <v>388</v>
      </c>
      <c r="F25" s="40">
        <v>428</v>
      </c>
      <c r="G25" s="38">
        <v>428</v>
      </c>
      <c r="H25" s="41">
        <v>428</v>
      </c>
      <c r="I25" s="42">
        <v>434</v>
      </c>
      <c r="J25" s="38">
        <v>442</v>
      </c>
      <c r="K25" s="39">
        <v>451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388</v>
      </c>
      <c r="F26" s="50">
        <f t="shared" si="4"/>
        <v>428</v>
      </c>
      <c r="G26" s="48">
        <f t="shared" si="4"/>
        <v>428</v>
      </c>
      <c r="H26" s="51">
        <f t="shared" si="4"/>
        <v>428</v>
      </c>
      <c r="I26" s="52">
        <f t="shared" si="4"/>
        <v>434</v>
      </c>
      <c r="J26" s="48">
        <f t="shared" si="4"/>
        <v>442</v>
      </c>
      <c r="K26" s="49">
        <f t="shared" si="4"/>
        <v>451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0</v>
      </c>
      <c r="E27" s="54">
        <f t="shared" si="5"/>
        <v>34357</v>
      </c>
      <c r="F27" s="55">
        <f t="shared" si="5"/>
        <v>34976</v>
      </c>
      <c r="G27" s="53">
        <f t="shared" si="5"/>
        <v>34976</v>
      </c>
      <c r="H27" s="56">
        <f t="shared" si="5"/>
        <v>34976</v>
      </c>
      <c r="I27" s="57">
        <f t="shared" si="5"/>
        <v>35500</v>
      </c>
      <c r="J27" s="53">
        <f t="shared" si="5"/>
        <v>36105</v>
      </c>
      <c r="K27" s="54">
        <f t="shared" si="5"/>
        <v>36862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>
        <v>6110</v>
      </c>
      <c r="F29" s="40">
        <v>6859</v>
      </c>
      <c r="G29" s="38">
        <v>6859</v>
      </c>
      <c r="H29" s="41">
        <v>6859</v>
      </c>
      <c r="I29" s="42">
        <v>6962</v>
      </c>
      <c r="J29" s="38">
        <v>7080</v>
      </c>
      <c r="K29" s="39">
        <v>7229</v>
      </c>
    </row>
    <row r="30" spans="1:11" ht="12.75">
      <c r="A30" s="18" t="s">
        <v>44</v>
      </c>
      <c r="B30" s="11"/>
      <c r="C30" s="38"/>
      <c r="D30" s="38"/>
      <c r="E30" s="39">
        <v>30400</v>
      </c>
      <c r="F30" s="40">
        <v>31478</v>
      </c>
      <c r="G30" s="38">
        <v>31478</v>
      </c>
      <c r="H30" s="41">
        <v>31478</v>
      </c>
      <c r="I30" s="42">
        <v>31950</v>
      </c>
      <c r="J30" s="38">
        <v>32493</v>
      </c>
      <c r="K30" s="39">
        <v>33176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36510</v>
      </c>
      <c r="F31" s="45">
        <f t="shared" si="6"/>
        <v>38337</v>
      </c>
      <c r="G31" s="43">
        <f t="shared" si="6"/>
        <v>38337</v>
      </c>
      <c r="H31" s="46">
        <f t="shared" si="6"/>
        <v>38337</v>
      </c>
      <c r="I31" s="47">
        <f t="shared" si="6"/>
        <v>38912</v>
      </c>
      <c r="J31" s="43">
        <f t="shared" si="6"/>
        <v>39573</v>
      </c>
      <c r="K31" s="44">
        <f t="shared" si="6"/>
        <v>40405</v>
      </c>
    </row>
    <row r="32" spans="1:11" ht="12.75">
      <c r="A32" s="18" t="s">
        <v>45</v>
      </c>
      <c r="B32" s="11"/>
      <c r="C32" s="38"/>
      <c r="D32" s="38"/>
      <c r="E32" s="39">
        <v>1100</v>
      </c>
      <c r="F32" s="40">
        <v>1300</v>
      </c>
      <c r="G32" s="38">
        <v>1300</v>
      </c>
      <c r="H32" s="41">
        <v>1300</v>
      </c>
      <c r="I32" s="42">
        <v>1320</v>
      </c>
      <c r="J32" s="38">
        <v>1342</v>
      </c>
      <c r="K32" s="39">
        <v>1370</v>
      </c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1100</v>
      </c>
      <c r="F35" s="50">
        <f t="shared" si="7"/>
        <v>1300</v>
      </c>
      <c r="G35" s="48">
        <f t="shared" si="7"/>
        <v>1300</v>
      </c>
      <c r="H35" s="51">
        <f t="shared" si="7"/>
        <v>1300</v>
      </c>
      <c r="I35" s="52">
        <f t="shared" si="7"/>
        <v>1320</v>
      </c>
      <c r="J35" s="48">
        <f t="shared" si="7"/>
        <v>1342</v>
      </c>
      <c r="K35" s="49">
        <f t="shared" si="7"/>
        <v>1370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37610</v>
      </c>
      <c r="F36" s="55">
        <f t="shared" si="8"/>
        <v>39637</v>
      </c>
      <c r="G36" s="53">
        <f t="shared" si="8"/>
        <v>39637</v>
      </c>
      <c r="H36" s="56">
        <f t="shared" si="8"/>
        <v>39637</v>
      </c>
      <c r="I36" s="57">
        <f t="shared" si="8"/>
        <v>40232</v>
      </c>
      <c r="J36" s="53">
        <f t="shared" si="8"/>
        <v>40915</v>
      </c>
      <c r="K36" s="54">
        <f t="shared" si="8"/>
        <v>41775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>
        <v>33400</v>
      </c>
      <c r="F38" s="60">
        <v>34800</v>
      </c>
      <c r="G38" s="58">
        <v>34800</v>
      </c>
      <c r="H38" s="61">
        <v>34800</v>
      </c>
      <c r="I38" s="62">
        <v>35322</v>
      </c>
      <c r="J38" s="58">
        <v>35922</v>
      </c>
      <c r="K38" s="59">
        <v>36677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33400</v>
      </c>
      <c r="F39" s="40">
        <f t="shared" si="9"/>
        <v>34800</v>
      </c>
      <c r="G39" s="38">
        <f t="shared" si="9"/>
        <v>34800</v>
      </c>
      <c r="H39" s="41">
        <f t="shared" si="9"/>
        <v>34800</v>
      </c>
      <c r="I39" s="42">
        <f t="shared" si="9"/>
        <v>35322</v>
      </c>
      <c r="J39" s="38">
        <f t="shared" si="9"/>
        <v>35922</v>
      </c>
      <c r="K39" s="39">
        <f t="shared" si="9"/>
        <v>36677</v>
      </c>
    </row>
    <row r="40" spans="1:11" ht="12.75">
      <c r="A40" s="18" t="s">
        <v>50</v>
      </c>
      <c r="B40" s="11"/>
      <c r="C40" s="38"/>
      <c r="D40" s="38"/>
      <c r="E40" s="39">
        <v>1060</v>
      </c>
      <c r="F40" s="40">
        <v>1200</v>
      </c>
      <c r="G40" s="38">
        <v>1200</v>
      </c>
      <c r="H40" s="41">
        <v>1200</v>
      </c>
      <c r="I40" s="42">
        <v>1218</v>
      </c>
      <c r="J40" s="38">
        <v>1239</v>
      </c>
      <c r="K40" s="39">
        <v>1265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1060</v>
      </c>
      <c r="F45" s="50">
        <f t="shared" si="10"/>
        <v>1200</v>
      </c>
      <c r="G45" s="48">
        <f t="shared" si="10"/>
        <v>1200</v>
      </c>
      <c r="H45" s="51">
        <f t="shared" si="10"/>
        <v>1200</v>
      </c>
      <c r="I45" s="52">
        <f t="shared" si="10"/>
        <v>1218</v>
      </c>
      <c r="J45" s="48">
        <f t="shared" si="10"/>
        <v>1239</v>
      </c>
      <c r="K45" s="49">
        <f t="shared" si="10"/>
        <v>1265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34460</v>
      </c>
      <c r="F46" s="55">
        <f t="shared" si="11"/>
        <v>36000</v>
      </c>
      <c r="G46" s="53">
        <f t="shared" si="11"/>
        <v>36000</v>
      </c>
      <c r="H46" s="56">
        <f t="shared" si="11"/>
        <v>36000</v>
      </c>
      <c r="I46" s="57">
        <f t="shared" si="11"/>
        <v>36540</v>
      </c>
      <c r="J46" s="53">
        <f t="shared" si="11"/>
        <v>37161</v>
      </c>
      <c r="K46" s="54">
        <f t="shared" si="11"/>
        <v>37942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4200000</v>
      </c>
      <c r="G55" s="70">
        <v>4200000</v>
      </c>
      <c r="H55" s="73">
        <v>4200000</v>
      </c>
      <c r="I55" s="74">
        <v>8000000</v>
      </c>
      <c r="J55" s="70">
        <v>8480000</v>
      </c>
      <c r="K55" s="71">
        <v>8988800</v>
      </c>
    </row>
    <row r="56" spans="1:11" ht="12.75">
      <c r="A56" s="18" t="s">
        <v>64</v>
      </c>
      <c r="B56" s="11"/>
      <c r="C56" s="70"/>
      <c r="D56" s="70"/>
      <c r="E56" s="71"/>
      <c r="F56" s="72">
        <v>12800000</v>
      </c>
      <c r="G56" s="70">
        <v>12800000</v>
      </c>
      <c r="H56" s="73">
        <v>12800000</v>
      </c>
      <c r="I56" s="74">
        <v>13000000</v>
      </c>
      <c r="J56" s="70">
        <v>13780000</v>
      </c>
      <c r="K56" s="71">
        <v>14606800</v>
      </c>
    </row>
    <row r="57" spans="1:11" ht="12.75">
      <c r="A57" s="18" t="s">
        <v>65</v>
      </c>
      <c r="B57" s="11"/>
      <c r="C57" s="70"/>
      <c r="D57" s="70"/>
      <c r="E57" s="71"/>
      <c r="F57" s="72">
        <v>52000000</v>
      </c>
      <c r="G57" s="70">
        <v>52000000</v>
      </c>
      <c r="H57" s="73">
        <v>52000000</v>
      </c>
      <c r="I57" s="74">
        <v>18000000</v>
      </c>
      <c r="J57" s="70">
        <v>18972000</v>
      </c>
      <c r="K57" s="71">
        <v>19996488</v>
      </c>
    </row>
    <row r="58" spans="1:11" ht="12.75">
      <c r="A58" s="18" t="s">
        <v>66</v>
      </c>
      <c r="B58" s="11"/>
      <c r="C58" s="70"/>
      <c r="D58" s="70"/>
      <c r="E58" s="71"/>
      <c r="F58" s="72">
        <v>12000000</v>
      </c>
      <c r="G58" s="70">
        <v>12000000</v>
      </c>
      <c r="H58" s="73">
        <v>12000000</v>
      </c>
      <c r="I58" s="74">
        <v>20000000</v>
      </c>
      <c r="J58" s="70">
        <v>21200000</v>
      </c>
      <c r="K58" s="71">
        <v>22472000</v>
      </c>
    </row>
    <row r="59" spans="1:11" ht="12.75">
      <c r="A59" s="20" t="s">
        <v>67</v>
      </c>
      <c r="B59" s="26"/>
      <c r="C59" s="81"/>
      <c r="D59" s="81"/>
      <c r="E59" s="82"/>
      <c r="F59" s="83">
        <v>81000000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162000000</v>
      </c>
      <c r="G60" s="65">
        <f t="shared" si="12"/>
        <v>81000000</v>
      </c>
      <c r="H60" s="68">
        <f t="shared" si="12"/>
        <v>81000000</v>
      </c>
      <c r="I60" s="69">
        <f t="shared" si="12"/>
        <v>59000000</v>
      </c>
      <c r="J60" s="65">
        <f t="shared" si="12"/>
        <v>62432000</v>
      </c>
      <c r="K60" s="66">
        <f t="shared" si="12"/>
        <v>66064088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20000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6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>
        <v>9</v>
      </c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99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80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107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>
        <v>12500000</v>
      </c>
      <c r="G71" s="70"/>
      <c r="H71" s="73"/>
      <c r="I71" s="74">
        <v>3700000</v>
      </c>
      <c r="J71" s="70">
        <v>3922000</v>
      </c>
      <c r="K71" s="71">
        <v>4157320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>
        <v>2500000</v>
      </c>
      <c r="J72" s="70">
        <v>2635000</v>
      </c>
      <c r="K72" s="71">
        <v>2777290</v>
      </c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20000000</v>
      </c>
      <c r="G74" s="70"/>
      <c r="H74" s="73"/>
      <c r="I74" s="74">
        <v>22000000</v>
      </c>
      <c r="J74" s="70">
        <v>23188000</v>
      </c>
      <c r="K74" s="71">
        <v>24440152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32500000</v>
      </c>
      <c r="G79" s="75">
        <f t="shared" si="13"/>
        <v>0</v>
      </c>
      <c r="H79" s="78">
        <f t="shared" si="13"/>
        <v>0</v>
      </c>
      <c r="I79" s="79">
        <f t="shared" si="13"/>
        <v>28200000</v>
      </c>
      <c r="J79" s="75">
        <f t="shared" si="13"/>
        <v>29745000</v>
      </c>
      <c r="K79" s="76">
        <f t="shared" si="13"/>
        <v>31374762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39222</v>
      </c>
      <c r="D6" s="38">
        <v>39544</v>
      </c>
      <c r="E6" s="39">
        <v>39906</v>
      </c>
      <c r="F6" s="40">
        <v>40403</v>
      </c>
      <c r="G6" s="38">
        <v>40403</v>
      </c>
      <c r="H6" s="41">
        <v>40403</v>
      </c>
      <c r="I6" s="42">
        <v>40903</v>
      </c>
      <c r="J6" s="38">
        <v>41403</v>
      </c>
      <c r="K6" s="39">
        <v>41903</v>
      </c>
    </row>
    <row r="7" spans="1:11" ht="12.75">
      <c r="A7" s="18" t="s">
        <v>20</v>
      </c>
      <c r="B7" s="11"/>
      <c r="C7" s="38">
        <v>22959</v>
      </c>
      <c r="D7" s="38">
        <v>24469</v>
      </c>
      <c r="E7" s="39">
        <v>24306</v>
      </c>
      <c r="F7" s="40">
        <v>27401</v>
      </c>
      <c r="G7" s="38">
        <v>27401</v>
      </c>
      <c r="H7" s="41">
        <v>27401</v>
      </c>
      <c r="I7" s="42">
        <v>27601</v>
      </c>
      <c r="J7" s="38">
        <v>27801</v>
      </c>
      <c r="K7" s="39">
        <v>28001</v>
      </c>
    </row>
    <row r="8" spans="1:11" ht="12.75">
      <c r="A8" s="18" t="s">
        <v>21</v>
      </c>
      <c r="B8" s="11" t="s">
        <v>22</v>
      </c>
      <c r="C8" s="38">
        <v>3321</v>
      </c>
      <c r="D8" s="38">
        <v>3709</v>
      </c>
      <c r="E8" s="39">
        <v>4882</v>
      </c>
      <c r="F8" s="40">
        <v>3709</v>
      </c>
      <c r="G8" s="38">
        <v>3709</v>
      </c>
      <c r="H8" s="41">
        <v>3709</v>
      </c>
      <c r="I8" s="42">
        <v>5209</v>
      </c>
      <c r="J8" s="38">
        <v>5209</v>
      </c>
      <c r="K8" s="39">
        <v>5209</v>
      </c>
    </row>
    <row r="9" spans="1:11" ht="12.75">
      <c r="A9" s="18" t="s">
        <v>23</v>
      </c>
      <c r="B9" s="11" t="s">
        <v>24</v>
      </c>
      <c r="C9" s="38">
        <v>407</v>
      </c>
      <c r="D9" s="38">
        <v>407</v>
      </c>
      <c r="E9" s="39">
        <v>407</v>
      </c>
      <c r="F9" s="40">
        <v>407</v>
      </c>
      <c r="G9" s="38">
        <v>407</v>
      </c>
      <c r="H9" s="41">
        <v>407</v>
      </c>
      <c r="I9" s="42">
        <v>407</v>
      </c>
      <c r="J9" s="38">
        <v>407</v>
      </c>
      <c r="K9" s="39">
        <v>407</v>
      </c>
    </row>
    <row r="10" spans="1:11" ht="12.75">
      <c r="A10" s="19" t="s">
        <v>25</v>
      </c>
      <c r="B10" s="11"/>
      <c r="C10" s="43">
        <f>SUM(C6:C9)</f>
        <v>65909</v>
      </c>
      <c r="D10" s="43">
        <f aca="true" t="shared" si="0" ref="D10:K10">SUM(D6:D9)</f>
        <v>68129</v>
      </c>
      <c r="E10" s="44">
        <f t="shared" si="0"/>
        <v>69501</v>
      </c>
      <c r="F10" s="45">
        <f t="shared" si="0"/>
        <v>71920</v>
      </c>
      <c r="G10" s="43">
        <f t="shared" si="0"/>
        <v>71920</v>
      </c>
      <c r="H10" s="46">
        <f t="shared" si="0"/>
        <v>71920</v>
      </c>
      <c r="I10" s="47">
        <f t="shared" si="0"/>
        <v>74120</v>
      </c>
      <c r="J10" s="43">
        <f t="shared" si="0"/>
        <v>74820</v>
      </c>
      <c r="K10" s="44">
        <f t="shared" si="0"/>
        <v>75520</v>
      </c>
    </row>
    <row r="11" spans="1:11" ht="12.75">
      <c r="A11" s="18" t="s">
        <v>26</v>
      </c>
      <c r="B11" s="11" t="s">
        <v>27</v>
      </c>
      <c r="C11" s="38">
        <v>148</v>
      </c>
      <c r="D11" s="38"/>
      <c r="E11" s="39">
        <v>481</v>
      </c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163</v>
      </c>
      <c r="D12" s="38">
        <v>163</v>
      </c>
      <c r="E12" s="39">
        <v>163</v>
      </c>
      <c r="F12" s="40">
        <v>163</v>
      </c>
      <c r="G12" s="38">
        <v>163</v>
      </c>
      <c r="H12" s="41">
        <v>163</v>
      </c>
      <c r="I12" s="42">
        <v>163</v>
      </c>
      <c r="J12" s="38">
        <v>163</v>
      </c>
      <c r="K12" s="39">
        <v>163</v>
      </c>
    </row>
    <row r="13" spans="1:11" ht="12.75">
      <c r="A13" s="18" t="s">
        <v>29</v>
      </c>
      <c r="B13" s="11"/>
      <c r="C13" s="38">
        <v>134</v>
      </c>
      <c r="D13" s="38">
        <v>134</v>
      </c>
      <c r="E13" s="39">
        <v>134</v>
      </c>
      <c r="F13" s="40">
        <v>134</v>
      </c>
      <c r="G13" s="38">
        <v>134</v>
      </c>
      <c r="H13" s="41">
        <v>134</v>
      </c>
      <c r="I13" s="42">
        <v>134</v>
      </c>
      <c r="J13" s="38">
        <v>134</v>
      </c>
      <c r="K13" s="39">
        <v>134</v>
      </c>
    </row>
    <row r="14" spans="1:11" ht="12.75">
      <c r="A14" s="19" t="s">
        <v>30</v>
      </c>
      <c r="B14" s="11"/>
      <c r="C14" s="48">
        <f>SUM(C11:C13)</f>
        <v>445</v>
      </c>
      <c r="D14" s="48">
        <f aca="true" t="shared" si="1" ref="D14:K14">SUM(D11:D13)</f>
        <v>297</v>
      </c>
      <c r="E14" s="49">
        <f t="shared" si="1"/>
        <v>778</v>
      </c>
      <c r="F14" s="50">
        <f t="shared" si="1"/>
        <v>297</v>
      </c>
      <c r="G14" s="48">
        <f t="shared" si="1"/>
        <v>297</v>
      </c>
      <c r="H14" s="51">
        <f t="shared" si="1"/>
        <v>297</v>
      </c>
      <c r="I14" s="52">
        <f t="shared" si="1"/>
        <v>297</v>
      </c>
      <c r="J14" s="48">
        <f t="shared" si="1"/>
        <v>297</v>
      </c>
      <c r="K14" s="49">
        <f t="shared" si="1"/>
        <v>297</v>
      </c>
    </row>
    <row r="15" spans="1:11" ht="12.75">
      <c r="A15" s="20" t="s">
        <v>31</v>
      </c>
      <c r="B15" s="11" t="s">
        <v>32</v>
      </c>
      <c r="C15" s="53">
        <f>+C10+C14</f>
        <v>66354</v>
      </c>
      <c r="D15" s="53">
        <f aca="true" t="shared" si="2" ref="D15:K15">+D10+D14</f>
        <v>68426</v>
      </c>
      <c r="E15" s="54">
        <f t="shared" si="2"/>
        <v>70279</v>
      </c>
      <c r="F15" s="55">
        <f t="shared" si="2"/>
        <v>72217</v>
      </c>
      <c r="G15" s="53">
        <f t="shared" si="2"/>
        <v>72217</v>
      </c>
      <c r="H15" s="56">
        <f t="shared" si="2"/>
        <v>72217</v>
      </c>
      <c r="I15" s="57">
        <f t="shared" si="2"/>
        <v>74417</v>
      </c>
      <c r="J15" s="53">
        <f t="shared" si="2"/>
        <v>75117</v>
      </c>
      <c r="K15" s="54">
        <f t="shared" si="2"/>
        <v>75817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57223</v>
      </c>
      <c r="D17" s="38">
        <v>58897</v>
      </c>
      <c r="E17" s="39">
        <v>59875</v>
      </c>
      <c r="F17" s="40">
        <v>62403</v>
      </c>
      <c r="G17" s="38">
        <v>62403</v>
      </c>
      <c r="H17" s="41">
        <v>62403</v>
      </c>
      <c r="I17" s="42">
        <v>63903</v>
      </c>
      <c r="J17" s="38">
        <v>64403</v>
      </c>
      <c r="K17" s="39">
        <v>64903</v>
      </c>
    </row>
    <row r="18" spans="1:11" ht="12.75">
      <c r="A18" s="18" t="s">
        <v>35</v>
      </c>
      <c r="B18" s="11"/>
      <c r="C18" s="38">
        <v>8030</v>
      </c>
      <c r="D18" s="38">
        <v>8169</v>
      </c>
      <c r="E18" s="39">
        <v>8309</v>
      </c>
      <c r="F18" s="40">
        <v>8454</v>
      </c>
      <c r="G18" s="38">
        <v>8454</v>
      </c>
      <c r="H18" s="41">
        <v>8454</v>
      </c>
      <c r="I18" s="42">
        <v>9154</v>
      </c>
      <c r="J18" s="38">
        <v>9354</v>
      </c>
      <c r="K18" s="39">
        <v>9554</v>
      </c>
    </row>
    <row r="19" spans="1:11" ht="12.75">
      <c r="A19" s="18" t="s">
        <v>36</v>
      </c>
      <c r="B19" s="11"/>
      <c r="C19" s="38">
        <v>35</v>
      </c>
      <c r="D19" s="38">
        <v>35</v>
      </c>
      <c r="E19" s="39">
        <v>35</v>
      </c>
      <c r="F19" s="40">
        <v>35</v>
      </c>
      <c r="G19" s="38">
        <v>35</v>
      </c>
      <c r="H19" s="41">
        <v>35</v>
      </c>
      <c r="I19" s="42">
        <v>35</v>
      </c>
      <c r="J19" s="38">
        <v>35</v>
      </c>
      <c r="K19" s="39">
        <v>35</v>
      </c>
    </row>
    <row r="20" spans="1:11" ht="12.75">
      <c r="A20" s="18" t="s">
        <v>37</v>
      </c>
      <c r="B20" s="11"/>
      <c r="C20" s="38">
        <v>142</v>
      </c>
      <c r="D20" s="38">
        <v>142</v>
      </c>
      <c r="E20" s="39">
        <v>142</v>
      </c>
      <c r="F20" s="40">
        <v>142</v>
      </c>
      <c r="G20" s="38">
        <v>142</v>
      </c>
      <c r="H20" s="41">
        <v>142</v>
      </c>
      <c r="I20" s="42">
        <v>142</v>
      </c>
      <c r="J20" s="38">
        <v>142</v>
      </c>
      <c r="K20" s="39">
        <v>142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65430</v>
      </c>
      <c r="D22" s="43">
        <f aca="true" t="shared" si="3" ref="D22:K22">SUM(D17:D21)</f>
        <v>67243</v>
      </c>
      <c r="E22" s="44">
        <f t="shared" si="3"/>
        <v>68361</v>
      </c>
      <c r="F22" s="45">
        <f t="shared" si="3"/>
        <v>71034</v>
      </c>
      <c r="G22" s="43">
        <f t="shared" si="3"/>
        <v>71034</v>
      </c>
      <c r="H22" s="46">
        <f t="shared" si="3"/>
        <v>71034</v>
      </c>
      <c r="I22" s="47">
        <f t="shared" si="3"/>
        <v>73234</v>
      </c>
      <c r="J22" s="43">
        <f t="shared" si="3"/>
        <v>73934</v>
      </c>
      <c r="K22" s="44">
        <f t="shared" si="3"/>
        <v>74634</v>
      </c>
    </row>
    <row r="23" spans="1:11" ht="12.75">
      <c r="A23" s="18" t="s">
        <v>39</v>
      </c>
      <c r="B23" s="11"/>
      <c r="C23" s="38">
        <v>378</v>
      </c>
      <c r="D23" s="38">
        <v>378</v>
      </c>
      <c r="E23" s="39">
        <v>378</v>
      </c>
      <c r="F23" s="40">
        <v>378</v>
      </c>
      <c r="G23" s="38">
        <v>378</v>
      </c>
      <c r="H23" s="41">
        <v>378</v>
      </c>
      <c r="I23" s="42">
        <v>378</v>
      </c>
      <c r="J23" s="38">
        <v>378</v>
      </c>
      <c r="K23" s="39">
        <v>378</v>
      </c>
    </row>
    <row r="24" spans="1:11" ht="12.75">
      <c r="A24" s="18" t="s">
        <v>40</v>
      </c>
      <c r="B24" s="11"/>
      <c r="C24" s="38">
        <v>451</v>
      </c>
      <c r="D24" s="38">
        <v>451</v>
      </c>
      <c r="E24" s="39">
        <v>451</v>
      </c>
      <c r="F24" s="40">
        <v>451</v>
      </c>
      <c r="G24" s="38">
        <v>451</v>
      </c>
      <c r="H24" s="41">
        <v>451</v>
      </c>
      <c r="I24" s="42">
        <v>451</v>
      </c>
      <c r="J24" s="38">
        <v>451</v>
      </c>
      <c r="K24" s="39">
        <v>451</v>
      </c>
    </row>
    <row r="25" spans="1:11" ht="12.75">
      <c r="A25" s="18" t="s">
        <v>41</v>
      </c>
      <c r="B25" s="11"/>
      <c r="C25" s="38">
        <v>354</v>
      </c>
      <c r="D25" s="38">
        <v>354</v>
      </c>
      <c r="E25" s="39">
        <v>1089</v>
      </c>
      <c r="F25" s="40">
        <v>354</v>
      </c>
      <c r="G25" s="38">
        <v>354</v>
      </c>
      <c r="H25" s="41">
        <v>354</v>
      </c>
      <c r="I25" s="42">
        <v>354</v>
      </c>
      <c r="J25" s="38">
        <v>354</v>
      </c>
      <c r="K25" s="39">
        <v>354</v>
      </c>
    </row>
    <row r="26" spans="1:11" ht="12.75">
      <c r="A26" s="19" t="s">
        <v>30</v>
      </c>
      <c r="B26" s="11"/>
      <c r="C26" s="48">
        <f>SUM(C23:C25)</f>
        <v>1183</v>
      </c>
      <c r="D26" s="48">
        <f aca="true" t="shared" si="4" ref="D26:K26">SUM(D23:D25)</f>
        <v>1183</v>
      </c>
      <c r="E26" s="49">
        <f t="shared" si="4"/>
        <v>1918</v>
      </c>
      <c r="F26" s="50">
        <f t="shared" si="4"/>
        <v>1183</v>
      </c>
      <c r="G26" s="48">
        <f t="shared" si="4"/>
        <v>1183</v>
      </c>
      <c r="H26" s="51">
        <f t="shared" si="4"/>
        <v>1183</v>
      </c>
      <c r="I26" s="52">
        <f t="shared" si="4"/>
        <v>1183</v>
      </c>
      <c r="J26" s="48">
        <f t="shared" si="4"/>
        <v>1183</v>
      </c>
      <c r="K26" s="49">
        <f t="shared" si="4"/>
        <v>1183</v>
      </c>
    </row>
    <row r="27" spans="1:11" ht="12.75">
      <c r="A27" s="20" t="s">
        <v>31</v>
      </c>
      <c r="B27" s="11" t="s">
        <v>32</v>
      </c>
      <c r="C27" s="53">
        <f>+C22+C26</f>
        <v>66613</v>
      </c>
      <c r="D27" s="53">
        <f aca="true" t="shared" si="5" ref="D27:K27">+D22+D26</f>
        <v>68426</v>
      </c>
      <c r="E27" s="54">
        <f t="shared" si="5"/>
        <v>70279</v>
      </c>
      <c r="F27" s="55">
        <f t="shared" si="5"/>
        <v>72217</v>
      </c>
      <c r="G27" s="53">
        <f t="shared" si="5"/>
        <v>72217</v>
      </c>
      <c r="H27" s="56">
        <f t="shared" si="5"/>
        <v>72217</v>
      </c>
      <c r="I27" s="57">
        <f t="shared" si="5"/>
        <v>74417</v>
      </c>
      <c r="J27" s="53">
        <f t="shared" si="5"/>
        <v>75117</v>
      </c>
      <c r="K27" s="54">
        <f t="shared" si="5"/>
        <v>75817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7507</v>
      </c>
      <c r="D29" s="38">
        <v>7533</v>
      </c>
      <c r="E29" s="39">
        <v>7554</v>
      </c>
      <c r="F29" s="40">
        <v>34212</v>
      </c>
      <c r="G29" s="38">
        <v>34212</v>
      </c>
      <c r="H29" s="41">
        <v>34212</v>
      </c>
      <c r="I29" s="42">
        <v>34912</v>
      </c>
      <c r="J29" s="38">
        <v>35612</v>
      </c>
      <c r="K29" s="39">
        <v>36312</v>
      </c>
    </row>
    <row r="30" spans="1:11" ht="12.75">
      <c r="A30" s="18" t="s">
        <v>44</v>
      </c>
      <c r="B30" s="11"/>
      <c r="C30" s="38">
        <v>34704</v>
      </c>
      <c r="D30" s="38">
        <v>35380</v>
      </c>
      <c r="E30" s="39">
        <v>36266</v>
      </c>
      <c r="F30" s="40">
        <v>35350</v>
      </c>
      <c r="G30" s="38">
        <v>35350</v>
      </c>
      <c r="H30" s="41">
        <v>35350</v>
      </c>
      <c r="I30" s="42">
        <v>35850</v>
      </c>
      <c r="J30" s="38">
        <v>36350</v>
      </c>
      <c r="K30" s="39">
        <v>36850</v>
      </c>
    </row>
    <row r="31" spans="1:11" ht="12.75">
      <c r="A31" s="19" t="s">
        <v>25</v>
      </c>
      <c r="B31" s="11"/>
      <c r="C31" s="43">
        <f>SUM(C29:C30)</f>
        <v>42211</v>
      </c>
      <c r="D31" s="43">
        <f aca="true" t="shared" si="6" ref="D31:K31">SUM(D29:D30)</f>
        <v>42913</v>
      </c>
      <c r="E31" s="44">
        <f t="shared" si="6"/>
        <v>43820</v>
      </c>
      <c r="F31" s="45">
        <f t="shared" si="6"/>
        <v>69562</v>
      </c>
      <c r="G31" s="43">
        <f t="shared" si="6"/>
        <v>69562</v>
      </c>
      <c r="H31" s="46">
        <f t="shared" si="6"/>
        <v>69562</v>
      </c>
      <c r="I31" s="47">
        <f t="shared" si="6"/>
        <v>70762</v>
      </c>
      <c r="J31" s="43">
        <f t="shared" si="6"/>
        <v>71962</v>
      </c>
      <c r="K31" s="44">
        <f t="shared" si="6"/>
        <v>73162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3918</v>
      </c>
      <c r="D33" s="38">
        <v>3502</v>
      </c>
      <c r="E33" s="39">
        <v>3220</v>
      </c>
      <c r="F33" s="40"/>
      <c r="G33" s="38"/>
      <c r="H33" s="41"/>
      <c r="I33" s="42">
        <v>3520</v>
      </c>
      <c r="J33" s="38">
        <v>3820</v>
      </c>
      <c r="K33" s="39">
        <v>4120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3918</v>
      </c>
      <c r="D35" s="48">
        <f aca="true" t="shared" si="7" ref="D35:K35">SUM(D32:D34)</f>
        <v>3502</v>
      </c>
      <c r="E35" s="49">
        <f t="shared" si="7"/>
        <v>3220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3520</v>
      </c>
      <c r="J35" s="48">
        <f t="shared" si="7"/>
        <v>3820</v>
      </c>
      <c r="K35" s="49">
        <f t="shared" si="7"/>
        <v>4120</v>
      </c>
    </row>
    <row r="36" spans="1:11" ht="12.75">
      <c r="A36" s="20" t="s">
        <v>31</v>
      </c>
      <c r="B36" s="11" t="s">
        <v>32</v>
      </c>
      <c r="C36" s="53">
        <f>+C31+C35</f>
        <v>46129</v>
      </c>
      <c r="D36" s="53">
        <f aca="true" t="shared" si="8" ref="D36:K36">+D31+D35</f>
        <v>46415</v>
      </c>
      <c r="E36" s="54">
        <f t="shared" si="8"/>
        <v>47040</v>
      </c>
      <c r="F36" s="55">
        <f t="shared" si="8"/>
        <v>69562</v>
      </c>
      <c r="G36" s="53">
        <f t="shared" si="8"/>
        <v>69562</v>
      </c>
      <c r="H36" s="56">
        <f t="shared" si="8"/>
        <v>69562</v>
      </c>
      <c r="I36" s="57">
        <f t="shared" si="8"/>
        <v>74282</v>
      </c>
      <c r="J36" s="53">
        <f t="shared" si="8"/>
        <v>75782</v>
      </c>
      <c r="K36" s="54">
        <f t="shared" si="8"/>
        <v>77282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38820</v>
      </c>
      <c r="D38" s="58">
        <v>39486</v>
      </c>
      <c r="E38" s="59">
        <v>40634</v>
      </c>
      <c r="F38" s="60">
        <v>39686</v>
      </c>
      <c r="G38" s="58">
        <v>39686</v>
      </c>
      <c r="H38" s="61">
        <v>39686</v>
      </c>
      <c r="I38" s="62">
        <v>74417</v>
      </c>
      <c r="J38" s="58">
        <v>75117</v>
      </c>
      <c r="K38" s="59">
        <v>75817</v>
      </c>
    </row>
    <row r="39" spans="1:11" ht="12.75">
      <c r="A39" s="19" t="s">
        <v>25</v>
      </c>
      <c r="B39" s="11"/>
      <c r="C39" s="38">
        <f>+C38</f>
        <v>38820</v>
      </c>
      <c r="D39" s="38">
        <f aca="true" t="shared" si="9" ref="D39:K39">+D38</f>
        <v>39486</v>
      </c>
      <c r="E39" s="39">
        <f t="shared" si="9"/>
        <v>40634</v>
      </c>
      <c r="F39" s="40">
        <f t="shared" si="9"/>
        <v>39686</v>
      </c>
      <c r="G39" s="38">
        <f t="shared" si="9"/>
        <v>39686</v>
      </c>
      <c r="H39" s="41">
        <f t="shared" si="9"/>
        <v>39686</v>
      </c>
      <c r="I39" s="42">
        <f t="shared" si="9"/>
        <v>74417</v>
      </c>
      <c r="J39" s="38">
        <f t="shared" si="9"/>
        <v>75117</v>
      </c>
      <c r="K39" s="39">
        <f t="shared" si="9"/>
        <v>75817</v>
      </c>
    </row>
    <row r="40" spans="1:11" ht="12.75">
      <c r="A40" s="18" t="s">
        <v>50</v>
      </c>
      <c r="B40" s="11"/>
      <c r="C40" s="38"/>
      <c r="D40" s="38"/>
      <c r="E40" s="39"/>
      <c r="F40" s="40">
        <v>5198</v>
      </c>
      <c r="G40" s="38">
        <v>5198</v>
      </c>
      <c r="H40" s="41">
        <v>5198</v>
      </c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5198</v>
      </c>
      <c r="G45" s="48">
        <f t="shared" si="10"/>
        <v>5198</v>
      </c>
      <c r="H45" s="51">
        <f t="shared" si="10"/>
        <v>5198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38820</v>
      </c>
      <c r="D46" s="53">
        <f aca="true" t="shared" si="11" ref="D46:K46">+D39+D45</f>
        <v>39486</v>
      </c>
      <c r="E46" s="54">
        <f t="shared" si="11"/>
        <v>40634</v>
      </c>
      <c r="F46" s="55">
        <f t="shared" si="11"/>
        <v>44884</v>
      </c>
      <c r="G46" s="53">
        <f t="shared" si="11"/>
        <v>44884</v>
      </c>
      <c r="H46" s="56">
        <f t="shared" si="11"/>
        <v>44884</v>
      </c>
      <c r="I46" s="57">
        <f t="shared" si="11"/>
        <v>74417</v>
      </c>
      <c r="J46" s="53">
        <f t="shared" si="11"/>
        <v>75117</v>
      </c>
      <c r="K46" s="54">
        <f t="shared" si="11"/>
        <v>75817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17971</v>
      </c>
      <c r="D49" s="38">
        <v>18373</v>
      </c>
      <c r="E49" s="64">
        <v>18000</v>
      </c>
      <c r="F49" s="42">
        <v>18000</v>
      </c>
      <c r="G49" s="38">
        <v>18000</v>
      </c>
      <c r="H49" s="64">
        <v>18000</v>
      </c>
      <c r="I49" s="42">
        <v>18500</v>
      </c>
      <c r="J49" s="38">
        <v>19000</v>
      </c>
      <c r="K49" s="64">
        <v>19500</v>
      </c>
    </row>
    <row r="50" spans="1:11" ht="12.75">
      <c r="A50" s="18" t="s">
        <v>58</v>
      </c>
      <c r="B50" s="11"/>
      <c r="C50" s="38">
        <v>17971</v>
      </c>
      <c r="D50" s="38">
        <v>18373</v>
      </c>
      <c r="E50" s="64">
        <v>18000</v>
      </c>
      <c r="F50" s="42">
        <v>18000</v>
      </c>
      <c r="G50" s="38">
        <v>18000</v>
      </c>
      <c r="H50" s="64">
        <v>18000</v>
      </c>
      <c r="I50" s="42">
        <v>18500</v>
      </c>
      <c r="J50" s="38">
        <v>19000</v>
      </c>
      <c r="K50" s="64">
        <v>19500</v>
      </c>
    </row>
    <row r="51" spans="1:11" ht="12.75">
      <c r="A51" s="18" t="s">
        <v>59</v>
      </c>
      <c r="B51" s="11"/>
      <c r="C51" s="38">
        <v>15452</v>
      </c>
      <c r="D51" s="38">
        <v>17653</v>
      </c>
      <c r="E51" s="64">
        <v>18000</v>
      </c>
      <c r="F51" s="42">
        <v>18800</v>
      </c>
      <c r="G51" s="38">
        <v>18800</v>
      </c>
      <c r="H51" s="64">
        <v>18800</v>
      </c>
      <c r="I51" s="42">
        <v>18500</v>
      </c>
      <c r="J51" s="38">
        <v>19000</v>
      </c>
      <c r="K51" s="64">
        <v>19500</v>
      </c>
    </row>
    <row r="52" spans="1:11" ht="12.75">
      <c r="A52" s="23" t="s">
        <v>60</v>
      </c>
      <c r="B52" s="22"/>
      <c r="C52" s="58">
        <v>17971</v>
      </c>
      <c r="D52" s="58">
        <v>18373</v>
      </c>
      <c r="E52" s="80">
        <v>18000</v>
      </c>
      <c r="F52" s="62">
        <v>18000</v>
      </c>
      <c r="G52" s="58">
        <v>18000</v>
      </c>
      <c r="H52" s="80">
        <v>18000</v>
      </c>
      <c r="I52" s="62">
        <v>18500</v>
      </c>
      <c r="J52" s="58">
        <v>19000</v>
      </c>
      <c r="K52" s="80">
        <v>19500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13636350</v>
      </c>
      <c r="D55" s="70">
        <v>18216667</v>
      </c>
      <c r="E55" s="71">
        <v>10671680</v>
      </c>
      <c r="F55" s="72">
        <v>11950313</v>
      </c>
      <c r="G55" s="70">
        <v>16142635</v>
      </c>
      <c r="H55" s="73">
        <v>16142635</v>
      </c>
      <c r="I55" s="74">
        <v>8480445</v>
      </c>
      <c r="J55" s="70">
        <v>8989272</v>
      </c>
      <c r="K55" s="71">
        <v>9528628</v>
      </c>
    </row>
    <row r="56" spans="1:11" ht="12.75">
      <c r="A56" s="18" t="s">
        <v>64</v>
      </c>
      <c r="B56" s="11"/>
      <c r="C56" s="70">
        <v>11557539</v>
      </c>
      <c r="D56" s="70">
        <v>13880249</v>
      </c>
      <c r="E56" s="71">
        <v>17038816</v>
      </c>
      <c r="F56" s="72">
        <v>15828322</v>
      </c>
      <c r="G56" s="70">
        <v>20638675</v>
      </c>
      <c r="H56" s="73">
        <v>20638675</v>
      </c>
      <c r="I56" s="74">
        <v>12317100</v>
      </c>
      <c r="J56" s="70">
        <v>13671981</v>
      </c>
      <c r="K56" s="71">
        <v>15175899</v>
      </c>
    </row>
    <row r="57" spans="1:11" ht="12.75">
      <c r="A57" s="18" t="s">
        <v>65</v>
      </c>
      <c r="B57" s="11"/>
      <c r="C57" s="70">
        <v>15300367</v>
      </c>
      <c r="D57" s="70">
        <v>12338194</v>
      </c>
      <c r="E57" s="71">
        <v>18911544</v>
      </c>
      <c r="F57" s="72">
        <v>22078515</v>
      </c>
      <c r="G57" s="70">
        <v>38971179</v>
      </c>
      <c r="H57" s="73">
        <v>38971179</v>
      </c>
      <c r="I57" s="74">
        <v>30872350</v>
      </c>
      <c r="J57" s="70">
        <v>34549247</v>
      </c>
      <c r="K57" s="71">
        <v>37758872</v>
      </c>
    </row>
    <row r="58" spans="1:11" ht="12.75">
      <c r="A58" s="18" t="s">
        <v>66</v>
      </c>
      <c r="B58" s="11"/>
      <c r="C58" s="70">
        <v>24462004</v>
      </c>
      <c r="D58" s="70">
        <v>30920322</v>
      </c>
      <c r="E58" s="71">
        <v>35897448</v>
      </c>
      <c r="F58" s="72">
        <v>38807580</v>
      </c>
      <c r="G58" s="70">
        <v>36259176</v>
      </c>
      <c r="H58" s="73">
        <v>36259176</v>
      </c>
      <c r="I58" s="74">
        <v>29791377</v>
      </c>
      <c r="J58" s="70">
        <v>33008846</v>
      </c>
      <c r="K58" s="71">
        <v>36573801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64956260</v>
      </c>
      <c r="D60" s="65">
        <f aca="true" t="shared" si="12" ref="D60:K60">SUM(D55:D59)</f>
        <v>75355432</v>
      </c>
      <c r="E60" s="66">
        <f t="shared" si="12"/>
        <v>82519488</v>
      </c>
      <c r="F60" s="67">
        <f t="shared" si="12"/>
        <v>88664730</v>
      </c>
      <c r="G60" s="65">
        <f t="shared" si="12"/>
        <v>112011665</v>
      </c>
      <c r="H60" s="68">
        <f t="shared" si="12"/>
        <v>112011665</v>
      </c>
      <c r="I60" s="69">
        <f t="shared" si="12"/>
        <v>81461272</v>
      </c>
      <c r="J60" s="65">
        <f t="shared" si="12"/>
        <v>90219346</v>
      </c>
      <c r="K60" s="66">
        <f t="shared" si="12"/>
        <v>99037200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160000</v>
      </c>
      <c r="D63" s="38">
        <v>160000</v>
      </c>
      <c r="E63" s="39">
        <v>180000</v>
      </c>
      <c r="F63" s="86">
        <v>180000</v>
      </c>
      <c r="G63" s="38">
        <v>180000</v>
      </c>
      <c r="H63" s="41">
        <v>180000</v>
      </c>
      <c r="I63" s="42">
        <v>180000</v>
      </c>
      <c r="J63" s="38">
        <v>180000</v>
      </c>
      <c r="K63" s="39">
        <v>180000</v>
      </c>
    </row>
    <row r="64" spans="1:11" ht="12.75">
      <c r="A64" s="18" t="s">
        <v>71</v>
      </c>
      <c r="B64" s="11"/>
      <c r="C64" s="38">
        <v>10</v>
      </c>
      <c r="D64" s="87">
        <v>10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>
        <v>100</v>
      </c>
      <c r="D67" s="87">
        <v>100</v>
      </c>
      <c r="E67" s="88">
        <v>100</v>
      </c>
      <c r="F67" s="86">
        <v>100</v>
      </c>
      <c r="G67" s="87">
        <v>100</v>
      </c>
      <c r="H67" s="89">
        <v>100</v>
      </c>
      <c r="I67" s="90">
        <v>100</v>
      </c>
      <c r="J67" s="38">
        <v>100</v>
      </c>
      <c r="K67" s="39">
        <v>100</v>
      </c>
    </row>
    <row r="68" spans="1:11" ht="12.75">
      <c r="A68" s="29" t="s">
        <v>75</v>
      </c>
      <c r="B68" s="22"/>
      <c r="C68" s="58">
        <v>240</v>
      </c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98633457</v>
      </c>
      <c r="D71" s="70">
        <v>100680575</v>
      </c>
      <c r="E71" s="71">
        <v>102260020</v>
      </c>
      <c r="F71" s="72">
        <v>106064097</v>
      </c>
      <c r="G71" s="70">
        <v>115061003</v>
      </c>
      <c r="H71" s="73">
        <v>115061003</v>
      </c>
      <c r="I71" s="74">
        <v>129422915</v>
      </c>
      <c r="J71" s="70">
        <v>137810864</v>
      </c>
      <c r="K71" s="71">
        <v>147101620</v>
      </c>
    </row>
    <row r="72" spans="1:11" ht="12.75">
      <c r="A72" s="18" t="s">
        <v>80</v>
      </c>
      <c r="B72" s="11"/>
      <c r="C72" s="70">
        <v>16588374</v>
      </c>
      <c r="D72" s="70">
        <v>18546374</v>
      </c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15300367</v>
      </c>
      <c r="D74" s="70">
        <v>12338194</v>
      </c>
      <c r="E74" s="71">
        <v>18911544</v>
      </c>
      <c r="F74" s="72">
        <v>22078515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130522198</v>
      </c>
      <c r="D79" s="75">
        <f aca="true" t="shared" si="13" ref="D79:K79">SUM(D70:D78)</f>
        <v>131565143</v>
      </c>
      <c r="E79" s="76">
        <f t="shared" si="13"/>
        <v>121171564</v>
      </c>
      <c r="F79" s="77">
        <f t="shared" si="13"/>
        <v>128142612</v>
      </c>
      <c r="G79" s="75">
        <f t="shared" si="13"/>
        <v>115061003</v>
      </c>
      <c r="H79" s="78">
        <f t="shared" si="13"/>
        <v>115061003</v>
      </c>
      <c r="I79" s="79">
        <f t="shared" si="13"/>
        <v>129422915</v>
      </c>
      <c r="J79" s="75">
        <f t="shared" si="13"/>
        <v>137810864</v>
      </c>
      <c r="K79" s="76">
        <f t="shared" si="13"/>
        <v>147101620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33967</v>
      </c>
      <c r="D6" s="38">
        <v>36779</v>
      </c>
      <c r="E6" s="39">
        <v>38618</v>
      </c>
      <c r="F6" s="40">
        <v>39599</v>
      </c>
      <c r="G6" s="38">
        <v>39599</v>
      </c>
      <c r="H6" s="41">
        <v>39599</v>
      </c>
      <c r="I6" s="42">
        <v>40626</v>
      </c>
      <c r="J6" s="38">
        <v>40676</v>
      </c>
      <c r="K6" s="39">
        <v>40676</v>
      </c>
    </row>
    <row r="7" spans="1:11" ht="12.75">
      <c r="A7" s="18" t="s">
        <v>20</v>
      </c>
      <c r="B7" s="11"/>
      <c r="C7" s="38">
        <v>3738</v>
      </c>
      <c r="D7" s="38">
        <v>3854</v>
      </c>
      <c r="E7" s="39">
        <v>4047</v>
      </c>
      <c r="F7" s="40">
        <v>4249</v>
      </c>
      <c r="G7" s="38">
        <v>4249</v>
      </c>
      <c r="H7" s="41">
        <v>4249</v>
      </c>
      <c r="I7" s="42">
        <v>4461</v>
      </c>
      <c r="J7" s="38">
        <v>4561</v>
      </c>
      <c r="K7" s="39">
        <v>4561</v>
      </c>
    </row>
    <row r="8" spans="1:11" ht="12.75">
      <c r="A8" s="18" t="s">
        <v>21</v>
      </c>
      <c r="B8" s="11" t="s">
        <v>22</v>
      </c>
      <c r="C8" s="38">
        <v>6623</v>
      </c>
      <c r="D8" s="38">
        <v>6828</v>
      </c>
      <c r="E8" s="39">
        <v>7169</v>
      </c>
      <c r="F8" s="40">
        <v>4528</v>
      </c>
      <c r="G8" s="38">
        <v>4528</v>
      </c>
      <c r="H8" s="41">
        <v>4528</v>
      </c>
      <c r="I8" s="42">
        <v>4778</v>
      </c>
      <c r="J8" s="38">
        <v>4878</v>
      </c>
      <c r="K8" s="39">
        <v>4878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>
        <v>1774</v>
      </c>
      <c r="G9" s="38">
        <v>1774</v>
      </c>
      <c r="H9" s="41">
        <v>1774</v>
      </c>
      <c r="I9" s="42">
        <v>684</v>
      </c>
      <c r="J9" s="38">
        <v>834</v>
      </c>
      <c r="K9" s="39">
        <v>834</v>
      </c>
    </row>
    <row r="10" spans="1:11" ht="12.75">
      <c r="A10" s="19" t="s">
        <v>25</v>
      </c>
      <c r="B10" s="11"/>
      <c r="C10" s="43">
        <f>SUM(C6:C9)</f>
        <v>44328</v>
      </c>
      <c r="D10" s="43">
        <f aca="true" t="shared" si="0" ref="D10:K10">SUM(D6:D9)</f>
        <v>47461</v>
      </c>
      <c r="E10" s="44">
        <f t="shared" si="0"/>
        <v>49834</v>
      </c>
      <c r="F10" s="45">
        <f t="shared" si="0"/>
        <v>50150</v>
      </c>
      <c r="G10" s="43">
        <f t="shared" si="0"/>
        <v>50150</v>
      </c>
      <c r="H10" s="46">
        <f t="shared" si="0"/>
        <v>50150</v>
      </c>
      <c r="I10" s="47">
        <f t="shared" si="0"/>
        <v>50549</v>
      </c>
      <c r="J10" s="43">
        <f t="shared" si="0"/>
        <v>50949</v>
      </c>
      <c r="K10" s="44">
        <f t="shared" si="0"/>
        <v>50949</v>
      </c>
    </row>
    <row r="11" spans="1:11" ht="12.75">
      <c r="A11" s="18" t="s">
        <v>26</v>
      </c>
      <c r="B11" s="11" t="s">
        <v>27</v>
      </c>
      <c r="C11" s="38">
        <v>1520</v>
      </c>
      <c r="D11" s="38">
        <v>1305</v>
      </c>
      <c r="E11" s="39">
        <v>1370</v>
      </c>
      <c r="F11" s="40">
        <v>1270</v>
      </c>
      <c r="G11" s="38">
        <v>1270</v>
      </c>
      <c r="H11" s="41">
        <v>1270</v>
      </c>
      <c r="I11" s="42">
        <v>1170</v>
      </c>
      <c r="J11" s="38">
        <v>1070</v>
      </c>
      <c r="K11" s="39">
        <v>1070</v>
      </c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>
        <v>304</v>
      </c>
      <c r="D13" s="38">
        <v>292</v>
      </c>
      <c r="E13" s="39">
        <v>307</v>
      </c>
      <c r="F13" s="40">
        <v>257</v>
      </c>
      <c r="G13" s="38">
        <v>257</v>
      </c>
      <c r="H13" s="41">
        <v>257</v>
      </c>
      <c r="I13" s="42">
        <v>207</v>
      </c>
      <c r="J13" s="38">
        <v>157</v>
      </c>
      <c r="K13" s="39">
        <v>157</v>
      </c>
    </row>
    <row r="14" spans="1:11" ht="12.75">
      <c r="A14" s="19" t="s">
        <v>30</v>
      </c>
      <c r="B14" s="11"/>
      <c r="C14" s="48">
        <f>SUM(C11:C13)</f>
        <v>1824</v>
      </c>
      <c r="D14" s="48">
        <f aca="true" t="shared" si="1" ref="D14:K14">SUM(D11:D13)</f>
        <v>1597</v>
      </c>
      <c r="E14" s="49">
        <f t="shared" si="1"/>
        <v>1677</v>
      </c>
      <c r="F14" s="50">
        <f t="shared" si="1"/>
        <v>1527</v>
      </c>
      <c r="G14" s="48">
        <f t="shared" si="1"/>
        <v>1527</v>
      </c>
      <c r="H14" s="51">
        <f t="shared" si="1"/>
        <v>1527</v>
      </c>
      <c r="I14" s="52">
        <f t="shared" si="1"/>
        <v>1377</v>
      </c>
      <c r="J14" s="48">
        <f t="shared" si="1"/>
        <v>1227</v>
      </c>
      <c r="K14" s="49">
        <f t="shared" si="1"/>
        <v>1227</v>
      </c>
    </row>
    <row r="15" spans="1:11" ht="12.75">
      <c r="A15" s="20" t="s">
        <v>31</v>
      </c>
      <c r="B15" s="11" t="s">
        <v>32</v>
      </c>
      <c r="C15" s="53">
        <f>+C10+C14</f>
        <v>46152</v>
      </c>
      <c r="D15" s="53">
        <f aca="true" t="shared" si="2" ref="D15:K15">+D10+D14</f>
        <v>49058</v>
      </c>
      <c r="E15" s="54">
        <f t="shared" si="2"/>
        <v>51511</v>
      </c>
      <c r="F15" s="55">
        <f t="shared" si="2"/>
        <v>51677</v>
      </c>
      <c r="G15" s="53">
        <f t="shared" si="2"/>
        <v>51677</v>
      </c>
      <c r="H15" s="56">
        <f t="shared" si="2"/>
        <v>51677</v>
      </c>
      <c r="I15" s="57">
        <f t="shared" si="2"/>
        <v>51926</v>
      </c>
      <c r="J15" s="53">
        <f t="shared" si="2"/>
        <v>52176</v>
      </c>
      <c r="K15" s="54">
        <f t="shared" si="2"/>
        <v>52176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40184</v>
      </c>
      <c r="D17" s="38">
        <v>43679</v>
      </c>
      <c r="E17" s="39">
        <v>45863</v>
      </c>
      <c r="F17" s="40">
        <v>46206</v>
      </c>
      <c r="G17" s="38">
        <v>46206</v>
      </c>
      <c r="H17" s="41">
        <v>46206</v>
      </c>
      <c r="I17" s="42">
        <v>46256</v>
      </c>
      <c r="J17" s="38">
        <v>46306</v>
      </c>
      <c r="K17" s="39">
        <v>46306</v>
      </c>
    </row>
    <row r="18" spans="1:11" ht="12.75">
      <c r="A18" s="18" t="s">
        <v>35</v>
      </c>
      <c r="B18" s="11"/>
      <c r="C18" s="38">
        <v>1817</v>
      </c>
      <c r="D18" s="38">
        <v>1873</v>
      </c>
      <c r="E18" s="39">
        <v>1967</v>
      </c>
      <c r="F18" s="40">
        <v>2065</v>
      </c>
      <c r="G18" s="38">
        <v>2065</v>
      </c>
      <c r="H18" s="41">
        <v>2065</v>
      </c>
      <c r="I18" s="42">
        <v>2165</v>
      </c>
      <c r="J18" s="38">
        <v>2265</v>
      </c>
      <c r="K18" s="39">
        <v>2265</v>
      </c>
    </row>
    <row r="19" spans="1:11" ht="12.75">
      <c r="A19" s="18" t="s">
        <v>36</v>
      </c>
      <c r="B19" s="11"/>
      <c r="C19" s="38">
        <v>341</v>
      </c>
      <c r="D19" s="38">
        <v>352</v>
      </c>
      <c r="E19" s="39">
        <v>370</v>
      </c>
      <c r="F19" s="40">
        <v>388</v>
      </c>
      <c r="G19" s="38">
        <v>388</v>
      </c>
      <c r="H19" s="41">
        <v>388</v>
      </c>
      <c r="I19" s="42">
        <v>407</v>
      </c>
      <c r="J19" s="38">
        <v>420</v>
      </c>
      <c r="K19" s="39">
        <v>420</v>
      </c>
    </row>
    <row r="20" spans="1:11" ht="12.75">
      <c r="A20" s="18" t="s">
        <v>37</v>
      </c>
      <c r="B20" s="11"/>
      <c r="C20" s="38">
        <v>222</v>
      </c>
      <c r="D20" s="38">
        <v>229</v>
      </c>
      <c r="E20" s="39">
        <v>240</v>
      </c>
      <c r="F20" s="40">
        <v>150</v>
      </c>
      <c r="G20" s="38">
        <v>150</v>
      </c>
      <c r="H20" s="41">
        <v>150</v>
      </c>
      <c r="I20" s="42">
        <v>50</v>
      </c>
      <c r="J20" s="38"/>
      <c r="K20" s="39"/>
    </row>
    <row r="21" spans="1:11" ht="12.75">
      <c r="A21" s="18" t="s">
        <v>38</v>
      </c>
      <c r="B21" s="11"/>
      <c r="C21" s="38">
        <v>1103</v>
      </c>
      <c r="D21" s="38">
        <v>1137</v>
      </c>
      <c r="E21" s="39">
        <v>1194</v>
      </c>
      <c r="F21" s="40">
        <v>1468</v>
      </c>
      <c r="G21" s="38">
        <v>1468</v>
      </c>
      <c r="H21" s="41">
        <v>1468</v>
      </c>
      <c r="I21" s="42">
        <v>1898</v>
      </c>
      <c r="J21" s="38">
        <v>2236</v>
      </c>
      <c r="K21" s="39">
        <v>2236</v>
      </c>
    </row>
    <row r="22" spans="1:11" ht="12.75">
      <c r="A22" s="19" t="s">
        <v>25</v>
      </c>
      <c r="B22" s="11"/>
      <c r="C22" s="43">
        <f>SUM(C17:C21)</f>
        <v>43667</v>
      </c>
      <c r="D22" s="43">
        <f aca="true" t="shared" si="3" ref="D22:K22">SUM(D17:D21)</f>
        <v>47270</v>
      </c>
      <c r="E22" s="44">
        <f t="shared" si="3"/>
        <v>49634</v>
      </c>
      <c r="F22" s="45">
        <f t="shared" si="3"/>
        <v>50277</v>
      </c>
      <c r="G22" s="43">
        <f t="shared" si="3"/>
        <v>50277</v>
      </c>
      <c r="H22" s="46">
        <f t="shared" si="3"/>
        <v>50277</v>
      </c>
      <c r="I22" s="47">
        <f t="shared" si="3"/>
        <v>50776</v>
      </c>
      <c r="J22" s="43">
        <f t="shared" si="3"/>
        <v>51227</v>
      </c>
      <c r="K22" s="44">
        <f t="shared" si="3"/>
        <v>51227</v>
      </c>
    </row>
    <row r="23" spans="1:11" ht="12.75">
      <c r="A23" s="18" t="s">
        <v>39</v>
      </c>
      <c r="B23" s="11"/>
      <c r="C23" s="38">
        <v>1172</v>
      </c>
      <c r="D23" s="38">
        <v>1172</v>
      </c>
      <c r="E23" s="39">
        <v>1231</v>
      </c>
      <c r="F23" s="40">
        <v>900</v>
      </c>
      <c r="G23" s="38">
        <v>550</v>
      </c>
      <c r="H23" s="41">
        <v>550</v>
      </c>
      <c r="I23" s="42">
        <v>800</v>
      </c>
      <c r="J23" s="38">
        <v>700</v>
      </c>
      <c r="K23" s="39">
        <v>700</v>
      </c>
    </row>
    <row r="24" spans="1:11" ht="12.75">
      <c r="A24" s="18" t="s">
        <v>40</v>
      </c>
      <c r="B24" s="11"/>
      <c r="C24" s="38">
        <v>177</v>
      </c>
      <c r="D24" s="38">
        <v>182</v>
      </c>
      <c r="E24" s="39">
        <v>191</v>
      </c>
      <c r="F24" s="40">
        <v>150</v>
      </c>
      <c r="G24" s="38">
        <v>1899</v>
      </c>
      <c r="H24" s="41">
        <v>1899</v>
      </c>
      <c r="I24" s="42">
        <v>50</v>
      </c>
      <c r="J24" s="38"/>
      <c r="K24" s="39"/>
    </row>
    <row r="25" spans="1:11" ht="12.75">
      <c r="A25" s="18" t="s">
        <v>41</v>
      </c>
      <c r="B25" s="11"/>
      <c r="C25" s="38">
        <v>550</v>
      </c>
      <c r="D25" s="38">
        <v>434</v>
      </c>
      <c r="E25" s="39">
        <v>456</v>
      </c>
      <c r="F25" s="40">
        <v>350</v>
      </c>
      <c r="G25" s="38">
        <v>45566</v>
      </c>
      <c r="H25" s="41">
        <v>45566</v>
      </c>
      <c r="I25" s="42">
        <v>300</v>
      </c>
      <c r="J25" s="38">
        <v>250</v>
      </c>
      <c r="K25" s="39">
        <v>250</v>
      </c>
    </row>
    <row r="26" spans="1:11" ht="12.75">
      <c r="A26" s="19" t="s">
        <v>30</v>
      </c>
      <c r="B26" s="11"/>
      <c r="C26" s="48">
        <f>SUM(C23:C25)</f>
        <v>1899</v>
      </c>
      <c r="D26" s="48">
        <f aca="true" t="shared" si="4" ref="D26:K26">SUM(D23:D25)</f>
        <v>1788</v>
      </c>
      <c r="E26" s="49">
        <f t="shared" si="4"/>
        <v>1878</v>
      </c>
      <c r="F26" s="50">
        <f t="shared" si="4"/>
        <v>1400</v>
      </c>
      <c r="G26" s="48">
        <f t="shared" si="4"/>
        <v>48015</v>
      </c>
      <c r="H26" s="51">
        <f t="shared" si="4"/>
        <v>48015</v>
      </c>
      <c r="I26" s="52">
        <f t="shared" si="4"/>
        <v>1150</v>
      </c>
      <c r="J26" s="48">
        <f t="shared" si="4"/>
        <v>950</v>
      </c>
      <c r="K26" s="49">
        <f t="shared" si="4"/>
        <v>950</v>
      </c>
    </row>
    <row r="27" spans="1:11" ht="12.75">
      <c r="A27" s="20" t="s">
        <v>31</v>
      </c>
      <c r="B27" s="11" t="s">
        <v>32</v>
      </c>
      <c r="C27" s="53">
        <f>+C22+C26</f>
        <v>45566</v>
      </c>
      <c r="D27" s="53">
        <f aca="true" t="shared" si="5" ref="D27:K27">+D22+D26</f>
        <v>49058</v>
      </c>
      <c r="E27" s="54">
        <f t="shared" si="5"/>
        <v>51512</v>
      </c>
      <c r="F27" s="55">
        <f t="shared" si="5"/>
        <v>51677</v>
      </c>
      <c r="G27" s="53">
        <f t="shared" si="5"/>
        <v>98292</v>
      </c>
      <c r="H27" s="56">
        <f t="shared" si="5"/>
        <v>98292</v>
      </c>
      <c r="I27" s="57">
        <f t="shared" si="5"/>
        <v>51926</v>
      </c>
      <c r="J27" s="53">
        <f t="shared" si="5"/>
        <v>52177</v>
      </c>
      <c r="K27" s="54">
        <f t="shared" si="5"/>
        <v>52177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12371</v>
      </c>
      <c r="D29" s="38">
        <v>13639</v>
      </c>
      <c r="E29" s="39">
        <v>14321</v>
      </c>
      <c r="F29" s="40">
        <v>14571</v>
      </c>
      <c r="G29" s="38">
        <v>14571</v>
      </c>
      <c r="H29" s="41">
        <v>14571</v>
      </c>
      <c r="I29" s="42">
        <v>14821</v>
      </c>
      <c r="J29" s="38">
        <v>15071</v>
      </c>
      <c r="K29" s="39">
        <v>15071</v>
      </c>
    </row>
    <row r="30" spans="1:11" ht="12.75">
      <c r="A30" s="18" t="s">
        <v>44</v>
      </c>
      <c r="B30" s="11"/>
      <c r="C30" s="38">
        <v>30522</v>
      </c>
      <c r="D30" s="38">
        <v>32860</v>
      </c>
      <c r="E30" s="39">
        <v>34503</v>
      </c>
      <c r="F30" s="40">
        <v>34753</v>
      </c>
      <c r="G30" s="38">
        <v>34753</v>
      </c>
      <c r="H30" s="41">
        <v>34753</v>
      </c>
      <c r="I30" s="42">
        <v>35003</v>
      </c>
      <c r="J30" s="38">
        <v>35253</v>
      </c>
      <c r="K30" s="39">
        <v>35253</v>
      </c>
    </row>
    <row r="31" spans="1:11" ht="12.75">
      <c r="A31" s="19" t="s">
        <v>25</v>
      </c>
      <c r="B31" s="11"/>
      <c r="C31" s="43">
        <f>SUM(C29:C30)</f>
        <v>42893</v>
      </c>
      <c r="D31" s="43">
        <f aca="true" t="shared" si="6" ref="D31:K31">SUM(D29:D30)</f>
        <v>46499</v>
      </c>
      <c r="E31" s="44">
        <f t="shared" si="6"/>
        <v>48824</v>
      </c>
      <c r="F31" s="45">
        <f t="shared" si="6"/>
        <v>49324</v>
      </c>
      <c r="G31" s="43">
        <f t="shared" si="6"/>
        <v>49324</v>
      </c>
      <c r="H31" s="46">
        <f t="shared" si="6"/>
        <v>49324</v>
      </c>
      <c r="I31" s="47">
        <f t="shared" si="6"/>
        <v>49824</v>
      </c>
      <c r="J31" s="43">
        <f t="shared" si="6"/>
        <v>50324</v>
      </c>
      <c r="K31" s="44">
        <f t="shared" si="6"/>
        <v>50324</v>
      </c>
    </row>
    <row r="32" spans="1:11" ht="12.75">
      <c r="A32" s="18" t="s">
        <v>45</v>
      </c>
      <c r="B32" s="11"/>
      <c r="C32" s="38">
        <v>221</v>
      </c>
      <c r="D32" s="38">
        <v>223</v>
      </c>
      <c r="E32" s="39">
        <v>234</v>
      </c>
      <c r="F32" s="40">
        <v>150</v>
      </c>
      <c r="G32" s="38">
        <v>150</v>
      </c>
      <c r="H32" s="41">
        <v>150</v>
      </c>
      <c r="I32" s="42">
        <v>150</v>
      </c>
      <c r="J32" s="38">
        <v>150</v>
      </c>
      <c r="K32" s="39">
        <v>150</v>
      </c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2490</v>
      </c>
      <c r="D34" s="38">
        <v>2336</v>
      </c>
      <c r="E34" s="39">
        <v>2453</v>
      </c>
      <c r="F34" s="40">
        <v>2203</v>
      </c>
      <c r="G34" s="38">
        <v>2203</v>
      </c>
      <c r="H34" s="41">
        <v>2203</v>
      </c>
      <c r="I34" s="42">
        <v>1953</v>
      </c>
      <c r="J34" s="38">
        <v>1703</v>
      </c>
      <c r="K34" s="39">
        <v>1703</v>
      </c>
    </row>
    <row r="35" spans="1:11" ht="12.75">
      <c r="A35" s="19" t="s">
        <v>30</v>
      </c>
      <c r="B35" s="11"/>
      <c r="C35" s="48">
        <f>SUM(C32:C34)</f>
        <v>2711</v>
      </c>
      <c r="D35" s="48">
        <f aca="true" t="shared" si="7" ref="D35:K35">SUM(D32:D34)</f>
        <v>2559</v>
      </c>
      <c r="E35" s="49">
        <f t="shared" si="7"/>
        <v>2687</v>
      </c>
      <c r="F35" s="50">
        <f t="shared" si="7"/>
        <v>2353</v>
      </c>
      <c r="G35" s="48">
        <f t="shared" si="7"/>
        <v>2353</v>
      </c>
      <c r="H35" s="51">
        <f t="shared" si="7"/>
        <v>2353</v>
      </c>
      <c r="I35" s="52">
        <f t="shared" si="7"/>
        <v>2103</v>
      </c>
      <c r="J35" s="48">
        <f t="shared" si="7"/>
        <v>1853</v>
      </c>
      <c r="K35" s="49">
        <f t="shared" si="7"/>
        <v>1853</v>
      </c>
    </row>
    <row r="36" spans="1:11" ht="12.75">
      <c r="A36" s="20" t="s">
        <v>31</v>
      </c>
      <c r="B36" s="11" t="s">
        <v>32</v>
      </c>
      <c r="C36" s="53">
        <f>+C31+C35</f>
        <v>45604</v>
      </c>
      <c r="D36" s="53">
        <f aca="true" t="shared" si="8" ref="D36:K36">+D31+D35</f>
        <v>49058</v>
      </c>
      <c r="E36" s="54">
        <f t="shared" si="8"/>
        <v>51511</v>
      </c>
      <c r="F36" s="55">
        <f t="shared" si="8"/>
        <v>51677</v>
      </c>
      <c r="G36" s="53">
        <f t="shared" si="8"/>
        <v>51677</v>
      </c>
      <c r="H36" s="56">
        <f t="shared" si="8"/>
        <v>51677</v>
      </c>
      <c r="I36" s="57">
        <f t="shared" si="8"/>
        <v>51927</v>
      </c>
      <c r="J36" s="53">
        <f t="shared" si="8"/>
        <v>52177</v>
      </c>
      <c r="K36" s="54">
        <f t="shared" si="8"/>
        <v>52177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40140</v>
      </c>
      <c r="D38" s="58">
        <v>43660</v>
      </c>
      <c r="E38" s="59">
        <v>39475</v>
      </c>
      <c r="F38" s="60">
        <v>47149</v>
      </c>
      <c r="G38" s="58">
        <v>47149</v>
      </c>
      <c r="H38" s="61">
        <v>47149</v>
      </c>
      <c r="I38" s="62">
        <v>47649</v>
      </c>
      <c r="J38" s="58">
        <v>48149</v>
      </c>
      <c r="K38" s="59">
        <v>48149</v>
      </c>
    </row>
    <row r="39" spans="1:11" ht="12.75">
      <c r="A39" s="19" t="s">
        <v>25</v>
      </c>
      <c r="B39" s="11"/>
      <c r="C39" s="38">
        <f>+C38</f>
        <v>40140</v>
      </c>
      <c r="D39" s="38">
        <f aca="true" t="shared" si="9" ref="D39:K39">+D38</f>
        <v>43660</v>
      </c>
      <c r="E39" s="39">
        <f t="shared" si="9"/>
        <v>39475</v>
      </c>
      <c r="F39" s="40">
        <f t="shared" si="9"/>
        <v>47149</v>
      </c>
      <c r="G39" s="38">
        <f t="shared" si="9"/>
        <v>47149</v>
      </c>
      <c r="H39" s="41">
        <f t="shared" si="9"/>
        <v>47149</v>
      </c>
      <c r="I39" s="42">
        <f t="shared" si="9"/>
        <v>47649</v>
      </c>
      <c r="J39" s="38">
        <f t="shared" si="9"/>
        <v>48149</v>
      </c>
      <c r="K39" s="39">
        <f t="shared" si="9"/>
        <v>48149</v>
      </c>
    </row>
    <row r="40" spans="1:11" ht="12.75">
      <c r="A40" s="18" t="s">
        <v>50</v>
      </c>
      <c r="B40" s="11"/>
      <c r="C40" s="38">
        <v>908</v>
      </c>
      <c r="D40" s="38">
        <v>768</v>
      </c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>
        <v>1205</v>
      </c>
      <c r="D41" s="38">
        <v>1074</v>
      </c>
      <c r="E41" s="39">
        <v>1128</v>
      </c>
      <c r="F41" s="40">
        <v>1078</v>
      </c>
      <c r="G41" s="38">
        <v>1078</v>
      </c>
      <c r="H41" s="41">
        <v>1078</v>
      </c>
      <c r="I41" s="42">
        <v>1028</v>
      </c>
      <c r="J41" s="38">
        <v>978</v>
      </c>
      <c r="K41" s="39">
        <v>978</v>
      </c>
    </row>
    <row r="42" spans="1:11" ht="12.75">
      <c r="A42" s="18" t="s">
        <v>52</v>
      </c>
      <c r="B42" s="11"/>
      <c r="C42" s="38">
        <v>2188</v>
      </c>
      <c r="D42" s="38">
        <v>2256</v>
      </c>
      <c r="E42" s="39">
        <v>2369</v>
      </c>
      <c r="F42" s="40">
        <v>2200</v>
      </c>
      <c r="G42" s="38">
        <v>2200</v>
      </c>
      <c r="H42" s="41">
        <v>2200</v>
      </c>
      <c r="I42" s="42">
        <v>2100</v>
      </c>
      <c r="J42" s="38">
        <v>2000</v>
      </c>
      <c r="K42" s="39">
        <v>2000</v>
      </c>
    </row>
    <row r="43" spans="1:11" ht="12.75">
      <c r="A43" s="18" t="s">
        <v>53</v>
      </c>
      <c r="B43" s="11"/>
      <c r="C43" s="38">
        <v>817</v>
      </c>
      <c r="D43" s="38">
        <v>842</v>
      </c>
      <c r="E43" s="39">
        <v>884</v>
      </c>
      <c r="F43" s="40">
        <v>800</v>
      </c>
      <c r="G43" s="38">
        <v>800</v>
      </c>
      <c r="H43" s="41">
        <v>800</v>
      </c>
      <c r="I43" s="42">
        <v>750</v>
      </c>
      <c r="J43" s="38">
        <v>700</v>
      </c>
      <c r="K43" s="39">
        <v>700</v>
      </c>
    </row>
    <row r="44" spans="1:11" ht="12.75">
      <c r="A44" s="18" t="s">
        <v>54</v>
      </c>
      <c r="B44" s="11"/>
      <c r="C44" s="38">
        <v>444</v>
      </c>
      <c r="D44" s="38">
        <v>458</v>
      </c>
      <c r="E44" s="39">
        <v>481</v>
      </c>
      <c r="F44" s="40">
        <v>450</v>
      </c>
      <c r="G44" s="38">
        <v>450</v>
      </c>
      <c r="H44" s="41">
        <v>450</v>
      </c>
      <c r="I44" s="42">
        <v>400</v>
      </c>
      <c r="J44" s="38">
        <v>350</v>
      </c>
      <c r="K44" s="39">
        <v>350</v>
      </c>
    </row>
    <row r="45" spans="1:11" ht="12.75">
      <c r="A45" s="19" t="s">
        <v>30</v>
      </c>
      <c r="B45" s="11"/>
      <c r="C45" s="48">
        <f>SUM(C40:C44)</f>
        <v>5562</v>
      </c>
      <c r="D45" s="48">
        <f aca="true" t="shared" si="10" ref="D45:K45">SUM(D40:D44)</f>
        <v>5398</v>
      </c>
      <c r="E45" s="49">
        <f t="shared" si="10"/>
        <v>4862</v>
      </c>
      <c r="F45" s="50">
        <f t="shared" si="10"/>
        <v>4528</v>
      </c>
      <c r="G45" s="48">
        <f t="shared" si="10"/>
        <v>4528</v>
      </c>
      <c r="H45" s="51">
        <f t="shared" si="10"/>
        <v>4528</v>
      </c>
      <c r="I45" s="52">
        <f t="shared" si="10"/>
        <v>4278</v>
      </c>
      <c r="J45" s="48">
        <f t="shared" si="10"/>
        <v>4028</v>
      </c>
      <c r="K45" s="49">
        <f t="shared" si="10"/>
        <v>4028</v>
      </c>
    </row>
    <row r="46" spans="1:11" ht="12.75">
      <c r="A46" s="20" t="s">
        <v>31</v>
      </c>
      <c r="B46" s="11" t="s">
        <v>32</v>
      </c>
      <c r="C46" s="53">
        <f>+C39+C45</f>
        <v>45702</v>
      </c>
      <c r="D46" s="53">
        <f aca="true" t="shared" si="11" ref="D46:K46">+D39+D45</f>
        <v>49058</v>
      </c>
      <c r="E46" s="54">
        <f t="shared" si="11"/>
        <v>44337</v>
      </c>
      <c r="F46" s="55">
        <f t="shared" si="11"/>
        <v>51677</v>
      </c>
      <c r="G46" s="53">
        <f t="shared" si="11"/>
        <v>51677</v>
      </c>
      <c r="H46" s="56">
        <f t="shared" si="11"/>
        <v>51677</v>
      </c>
      <c r="I46" s="57">
        <f t="shared" si="11"/>
        <v>51927</v>
      </c>
      <c r="J46" s="53">
        <f t="shared" si="11"/>
        <v>52177</v>
      </c>
      <c r="K46" s="54">
        <f t="shared" si="11"/>
        <v>52177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9012447</v>
      </c>
      <c r="D49" s="38">
        <v>9823567</v>
      </c>
      <c r="E49" s="64">
        <v>6182</v>
      </c>
      <c r="F49" s="42">
        <v>6000</v>
      </c>
      <c r="G49" s="38">
        <v>6000</v>
      </c>
      <c r="H49" s="64">
        <v>6000</v>
      </c>
      <c r="I49" s="42">
        <v>6000</v>
      </c>
      <c r="J49" s="38">
        <v>6000</v>
      </c>
      <c r="K49" s="64">
        <v>6000</v>
      </c>
    </row>
    <row r="50" spans="1:11" ht="12.75">
      <c r="A50" s="18" t="s">
        <v>58</v>
      </c>
      <c r="B50" s="11"/>
      <c r="C50" s="38">
        <v>8356163</v>
      </c>
      <c r="D50" s="38">
        <v>9400683</v>
      </c>
      <c r="E50" s="64">
        <v>6182</v>
      </c>
      <c r="F50" s="42">
        <v>6000</v>
      </c>
      <c r="G50" s="38">
        <v>6000</v>
      </c>
      <c r="H50" s="64">
        <v>6000</v>
      </c>
      <c r="I50" s="42">
        <v>6000</v>
      </c>
      <c r="J50" s="38">
        <v>6000</v>
      </c>
      <c r="K50" s="64">
        <v>6000</v>
      </c>
    </row>
    <row r="51" spans="1:11" ht="12.75">
      <c r="A51" s="18" t="s">
        <v>59</v>
      </c>
      <c r="B51" s="11"/>
      <c r="C51" s="38">
        <v>8090655</v>
      </c>
      <c r="D51" s="38">
        <v>8688555</v>
      </c>
      <c r="E51" s="64">
        <v>6182</v>
      </c>
      <c r="F51" s="42">
        <v>6000</v>
      </c>
      <c r="G51" s="38">
        <v>6000</v>
      </c>
      <c r="H51" s="64">
        <v>6000</v>
      </c>
      <c r="I51" s="42">
        <v>6000</v>
      </c>
      <c r="J51" s="38">
        <v>6000</v>
      </c>
      <c r="K51" s="64">
        <v>6000</v>
      </c>
    </row>
    <row r="52" spans="1:11" ht="12.75">
      <c r="A52" s="23" t="s">
        <v>60</v>
      </c>
      <c r="B52" s="22"/>
      <c r="C52" s="58">
        <v>8846145</v>
      </c>
      <c r="D52" s="58">
        <v>10173067</v>
      </c>
      <c r="E52" s="80">
        <v>6182</v>
      </c>
      <c r="F52" s="62">
        <v>6000</v>
      </c>
      <c r="G52" s="58">
        <v>6000</v>
      </c>
      <c r="H52" s="80">
        <v>6000</v>
      </c>
      <c r="I52" s="62">
        <v>6000</v>
      </c>
      <c r="J52" s="58">
        <v>6000</v>
      </c>
      <c r="K52" s="80">
        <v>6000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9012447</v>
      </c>
      <c r="D55" s="70"/>
      <c r="E55" s="71">
        <v>10412981</v>
      </c>
      <c r="F55" s="72">
        <v>11037760</v>
      </c>
      <c r="G55" s="70">
        <v>11037760</v>
      </c>
      <c r="H55" s="73">
        <v>11037760</v>
      </c>
      <c r="I55" s="74">
        <v>11700025</v>
      </c>
      <c r="J55" s="70">
        <v>12402027</v>
      </c>
      <c r="K55" s="71">
        <v>12402027</v>
      </c>
    </row>
    <row r="56" spans="1:11" ht="12.75">
      <c r="A56" s="18" t="s">
        <v>64</v>
      </c>
      <c r="B56" s="11"/>
      <c r="C56" s="70">
        <v>8356163</v>
      </c>
      <c r="D56" s="70"/>
      <c r="E56" s="71">
        <v>10246744</v>
      </c>
      <c r="F56" s="72">
        <v>11168951</v>
      </c>
      <c r="G56" s="70">
        <v>11168951</v>
      </c>
      <c r="H56" s="73">
        <v>11168951</v>
      </c>
      <c r="I56" s="74">
        <v>12174157</v>
      </c>
      <c r="J56" s="70">
        <v>13269831</v>
      </c>
      <c r="K56" s="71">
        <v>13269831</v>
      </c>
    </row>
    <row r="57" spans="1:11" ht="12.75">
      <c r="A57" s="18" t="s">
        <v>65</v>
      </c>
      <c r="B57" s="11"/>
      <c r="C57" s="70">
        <v>8090655</v>
      </c>
      <c r="D57" s="70"/>
      <c r="E57" s="71">
        <v>9557411</v>
      </c>
      <c r="F57" s="72">
        <v>10513152</v>
      </c>
      <c r="G57" s="70">
        <v>10513152</v>
      </c>
      <c r="H57" s="73">
        <v>10513152</v>
      </c>
      <c r="I57" s="74">
        <v>11249072</v>
      </c>
      <c r="J57" s="70">
        <v>12036507</v>
      </c>
      <c r="K57" s="71">
        <v>12036507</v>
      </c>
    </row>
    <row r="58" spans="1:11" ht="12.75">
      <c r="A58" s="18" t="s">
        <v>66</v>
      </c>
      <c r="B58" s="11"/>
      <c r="C58" s="70">
        <v>8846145</v>
      </c>
      <c r="D58" s="70"/>
      <c r="E58" s="71">
        <v>11190374</v>
      </c>
      <c r="F58" s="72">
        <v>12197507</v>
      </c>
      <c r="G58" s="70">
        <v>12197507</v>
      </c>
      <c r="H58" s="73">
        <v>12197507</v>
      </c>
      <c r="I58" s="74">
        <v>13295283</v>
      </c>
      <c r="J58" s="70">
        <v>14491858</v>
      </c>
      <c r="K58" s="71">
        <v>14491858</v>
      </c>
    </row>
    <row r="59" spans="1:11" ht="12.75">
      <c r="A59" s="20" t="s">
        <v>67</v>
      </c>
      <c r="B59" s="26"/>
      <c r="C59" s="81">
        <v>31980858</v>
      </c>
      <c r="D59" s="81">
        <v>35277705</v>
      </c>
      <c r="E59" s="82">
        <v>44343225</v>
      </c>
      <c r="F59" s="83">
        <v>51890338</v>
      </c>
      <c r="G59" s="81">
        <v>51890338</v>
      </c>
      <c r="H59" s="84">
        <v>51890338</v>
      </c>
      <c r="I59" s="85">
        <v>57653341</v>
      </c>
      <c r="J59" s="81">
        <v>65015143</v>
      </c>
      <c r="K59" s="82">
        <v>65015143</v>
      </c>
    </row>
    <row r="60" spans="1:11" ht="12.75">
      <c r="A60" s="27" t="s">
        <v>68</v>
      </c>
      <c r="B60" s="22"/>
      <c r="C60" s="65">
        <f>SUM(C55:C59)</f>
        <v>66286268</v>
      </c>
      <c r="D60" s="65">
        <f aca="true" t="shared" si="12" ref="D60:K60">SUM(D55:D59)</f>
        <v>35277705</v>
      </c>
      <c r="E60" s="66">
        <f t="shared" si="12"/>
        <v>85750735</v>
      </c>
      <c r="F60" s="67">
        <f t="shared" si="12"/>
        <v>96807708</v>
      </c>
      <c r="G60" s="65">
        <f t="shared" si="12"/>
        <v>96807708</v>
      </c>
      <c r="H60" s="68">
        <f t="shared" si="12"/>
        <v>96807708</v>
      </c>
      <c r="I60" s="69">
        <f t="shared" si="12"/>
        <v>106071878</v>
      </c>
      <c r="J60" s="65">
        <f t="shared" si="12"/>
        <v>117215366</v>
      </c>
      <c r="K60" s="66">
        <f t="shared" si="12"/>
        <v>117215366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95000</v>
      </c>
      <c r="D63" s="38">
        <v>95000</v>
      </c>
      <c r="E63" s="39">
        <v>200000</v>
      </c>
      <c r="F63" s="86">
        <v>200000</v>
      </c>
      <c r="G63" s="38">
        <v>200000</v>
      </c>
      <c r="H63" s="41">
        <v>200000</v>
      </c>
      <c r="I63" s="42">
        <v>200000</v>
      </c>
      <c r="J63" s="38">
        <v>200000</v>
      </c>
      <c r="K63" s="39">
        <v>200000</v>
      </c>
    </row>
    <row r="64" spans="1:11" ht="12.75">
      <c r="A64" s="18" t="s">
        <v>71</v>
      </c>
      <c r="B64" s="11"/>
      <c r="C64" s="38">
        <v>6</v>
      </c>
      <c r="D64" s="87">
        <v>10</v>
      </c>
      <c r="E64" s="88">
        <v>10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87</v>
      </c>
      <c r="D66" s="38">
        <v>94</v>
      </c>
      <c r="E66" s="39">
        <v>101</v>
      </c>
      <c r="F66" s="86">
        <v>112</v>
      </c>
      <c r="G66" s="87">
        <v>112</v>
      </c>
      <c r="H66" s="89">
        <v>112</v>
      </c>
      <c r="I66" s="42">
        <v>122</v>
      </c>
      <c r="J66" s="38">
        <v>121</v>
      </c>
      <c r="K66" s="39">
        <v>121</v>
      </c>
    </row>
    <row r="67" spans="1:11" ht="12.75">
      <c r="A67" s="18" t="s">
        <v>74</v>
      </c>
      <c r="B67" s="11"/>
      <c r="C67" s="38">
        <v>60</v>
      </c>
      <c r="D67" s="87">
        <v>60</v>
      </c>
      <c r="E67" s="88">
        <v>100</v>
      </c>
      <c r="F67" s="86">
        <v>100</v>
      </c>
      <c r="G67" s="87">
        <v>100</v>
      </c>
      <c r="H67" s="89">
        <v>100</v>
      </c>
      <c r="I67" s="90">
        <v>100</v>
      </c>
      <c r="J67" s="38">
        <v>100</v>
      </c>
      <c r="K67" s="39">
        <v>100</v>
      </c>
    </row>
    <row r="68" spans="1:11" ht="12.75">
      <c r="A68" s="29" t="s">
        <v>75</v>
      </c>
      <c r="B68" s="22"/>
      <c r="C68" s="58">
        <v>250</v>
      </c>
      <c r="D68" s="58">
        <v>250</v>
      </c>
      <c r="E68" s="59">
        <v>250</v>
      </c>
      <c r="F68" s="91">
        <v>250</v>
      </c>
      <c r="G68" s="92">
        <v>250</v>
      </c>
      <c r="H68" s="93">
        <v>250</v>
      </c>
      <c r="I68" s="62">
        <v>250</v>
      </c>
      <c r="J68" s="58">
        <v>250</v>
      </c>
      <c r="K68" s="59">
        <v>250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34675432</v>
      </c>
      <c r="D71" s="70"/>
      <c r="E71" s="71">
        <v>39421790</v>
      </c>
      <c r="F71" s="72">
        <v>41668832</v>
      </c>
      <c r="G71" s="70">
        <v>41668832</v>
      </c>
      <c r="H71" s="73">
        <v>41668832</v>
      </c>
      <c r="I71" s="74">
        <v>44377306</v>
      </c>
      <c r="J71" s="70">
        <v>47261831</v>
      </c>
      <c r="K71" s="71">
        <v>50333850</v>
      </c>
    </row>
    <row r="72" spans="1:11" ht="12.75">
      <c r="A72" s="18" t="s">
        <v>80</v>
      </c>
      <c r="B72" s="11"/>
      <c r="C72" s="70">
        <v>6186029</v>
      </c>
      <c r="D72" s="70"/>
      <c r="E72" s="71">
        <v>5088560</v>
      </c>
      <c r="F72" s="72">
        <v>5597416</v>
      </c>
      <c r="G72" s="70">
        <v>5597416</v>
      </c>
      <c r="H72" s="73">
        <v>5597416</v>
      </c>
      <c r="I72" s="74">
        <v>5961248</v>
      </c>
      <c r="J72" s="70">
        <v>6348729</v>
      </c>
      <c r="K72" s="71">
        <v>6761396</v>
      </c>
    </row>
    <row r="73" spans="1:11" ht="12.75">
      <c r="A73" s="18" t="s">
        <v>81</v>
      </c>
      <c r="B73" s="11"/>
      <c r="C73" s="70">
        <v>6070999</v>
      </c>
      <c r="D73" s="70"/>
      <c r="E73" s="71">
        <v>7653990</v>
      </c>
      <c r="F73" s="72">
        <v>8342849</v>
      </c>
      <c r="G73" s="70">
        <v>8342849</v>
      </c>
      <c r="H73" s="73">
        <v>8342849</v>
      </c>
      <c r="I73" s="74">
        <v>8843420</v>
      </c>
      <c r="J73" s="70">
        <v>9374025</v>
      </c>
      <c r="K73" s="71">
        <v>9936467</v>
      </c>
    </row>
    <row r="74" spans="1:11" ht="12.75">
      <c r="A74" s="18" t="s">
        <v>82</v>
      </c>
      <c r="B74" s="11"/>
      <c r="C74" s="70">
        <v>1029283</v>
      </c>
      <c r="D74" s="70"/>
      <c r="E74" s="71">
        <v>1116550</v>
      </c>
      <c r="F74" s="72">
        <v>1198058</v>
      </c>
      <c r="G74" s="70">
        <v>1198058</v>
      </c>
      <c r="H74" s="73">
        <v>1198058</v>
      </c>
      <c r="I74" s="74">
        <v>1363390</v>
      </c>
      <c r="J74" s="70">
        <v>1472461</v>
      </c>
      <c r="K74" s="71">
        <v>1590258</v>
      </c>
    </row>
    <row r="75" spans="1:11" ht="12.75">
      <c r="A75" s="18" t="s">
        <v>83</v>
      </c>
      <c r="B75" s="11"/>
      <c r="C75" s="70">
        <v>6487915</v>
      </c>
      <c r="D75" s="70"/>
      <c r="E75" s="71">
        <v>7928790</v>
      </c>
      <c r="F75" s="72">
        <v>8642381</v>
      </c>
      <c r="G75" s="70">
        <v>8642381</v>
      </c>
      <c r="H75" s="73">
        <v>8642381</v>
      </c>
      <c r="I75" s="74">
        <v>10068374</v>
      </c>
      <c r="J75" s="70">
        <v>11729656</v>
      </c>
      <c r="K75" s="71">
        <v>13665049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>
        <v>24759</v>
      </c>
      <c r="D77" s="70">
        <v>10040</v>
      </c>
      <c r="E77" s="71">
        <v>15000</v>
      </c>
      <c r="F77" s="72">
        <v>1323000</v>
      </c>
      <c r="G77" s="70">
        <v>1323000</v>
      </c>
      <c r="H77" s="73">
        <v>1323000</v>
      </c>
      <c r="I77" s="74">
        <v>22659500</v>
      </c>
      <c r="J77" s="70">
        <v>19659500</v>
      </c>
      <c r="K77" s="71">
        <v>19659500</v>
      </c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54474417</v>
      </c>
      <c r="D79" s="75">
        <f aca="true" t="shared" si="13" ref="D79:K79">SUM(D70:D78)</f>
        <v>10040</v>
      </c>
      <c r="E79" s="76">
        <f t="shared" si="13"/>
        <v>61224680</v>
      </c>
      <c r="F79" s="77">
        <f t="shared" si="13"/>
        <v>66772536</v>
      </c>
      <c r="G79" s="75">
        <f t="shared" si="13"/>
        <v>66772536</v>
      </c>
      <c r="H79" s="78">
        <f t="shared" si="13"/>
        <v>66772536</v>
      </c>
      <c r="I79" s="79">
        <f t="shared" si="13"/>
        <v>93273238</v>
      </c>
      <c r="J79" s="75">
        <f t="shared" si="13"/>
        <v>95846202</v>
      </c>
      <c r="K79" s="76">
        <f t="shared" si="13"/>
        <v>101946520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106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35765</v>
      </c>
      <c r="D6" s="38">
        <v>36385</v>
      </c>
      <c r="E6" s="39">
        <v>40056</v>
      </c>
      <c r="F6" s="40">
        <v>41258</v>
      </c>
      <c r="G6" s="38">
        <v>41258</v>
      </c>
      <c r="H6" s="41">
        <v>41258</v>
      </c>
      <c r="I6" s="42">
        <v>42495</v>
      </c>
      <c r="J6" s="38">
        <v>43770</v>
      </c>
      <c r="K6" s="39">
        <v>45083</v>
      </c>
    </row>
    <row r="7" spans="1:11" ht="12.75">
      <c r="A7" s="18" t="s">
        <v>20</v>
      </c>
      <c r="B7" s="11"/>
      <c r="C7" s="38">
        <v>19317</v>
      </c>
      <c r="D7" s="38">
        <v>19317</v>
      </c>
      <c r="E7" s="39">
        <v>18122</v>
      </c>
      <c r="F7" s="40">
        <v>18666</v>
      </c>
      <c r="G7" s="38">
        <v>18666</v>
      </c>
      <c r="H7" s="41">
        <v>18666</v>
      </c>
      <c r="I7" s="42">
        <v>19226</v>
      </c>
      <c r="J7" s="38">
        <v>19802</v>
      </c>
      <c r="K7" s="39">
        <v>20396</v>
      </c>
    </row>
    <row r="8" spans="1:11" ht="12.75">
      <c r="A8" s="18" t="s">
        <v>21</v>
      </c>
      <c r="B8" s="11" t="s">
        <v>22</v>
      </c>
      <c r="C8" s="38">
        <v>3362</v>
      </c>
      <c r="D8" s="38">
        <v>3362</v>
      </c>
      <c r="E8" s="39">
        <v>3362</v>
      </c>
      <c r="F8" s="40">
        <v>3463</v>
      </c>
      <c r="G8" s="38">
        <v>3463</v>
      </c>
      <c r="H8" s="41">
        <v>3463</v>
      </c>
      <c r="I8" s="42">
        <v>3567</v>
      </c>
      <c r="J8" s="38">
        <v>3674</v>
      </c>
      <c r="K8" s="39">
        <v>3784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58444</v>
      </c>
      <c r="D10" s="43">
        <f aca="true" t="shared" si="0" ref="D10:K10">SUM(D6:D9)</f>
        <v>59064</v>
      </c>
      <c r="E10" s="44">
        <f t="shared" si="0"/>
        <v>61540</v>
      </c>
      <c r="F10" s="45">
        <f t="shared" si="0"/>
        <v>63387</v>
      </c>
      <c r="G10" s="43">
        <f t="shared" si="0"/>
        <v>63387</v>
      </c>
      <c r="H10" s="46">
        <f t="shared" si="0"/>
        <v>63387</v>
      </c>
      <c r="I10" s="47">
        <f t="shared" si="0"/>
        <v>65288</v>
      </c>
      <c r="J10" s="43">
        <f t="shared" si="0"/>
        <v>67246</v>
      </c>
      <c r="K10" s="44">
        <f t="shared" si="0"/>
        <v>69263</v>
      </c>
    </row>
    <row r="11" spans="1:11" ht="12.75">
      <c r="A11" s="18" t="s">
        <v>26</v>
      </c>
      <c r="B11" s="11" t="s">
        <v>27</v>
      </c>
      <c r="C11" s="38">
        <v>120</v>
      </c>
      <c r="D11" s="38">
        <v>120</v>
      </c>
      <c r="E11" s="39">
        <v>193</v>
      </c>
      <c r="F11" s="40">
        <v>199</v>
      </c>
      <c r="G11" s="38">
        <v>199</v>
      </c>
      <c r="H11" s="41">
        <v>199</v>
      </c>
      <c r="I11" s="42">
        <v>205</v>
      </c>
      <c r="J11" s="38">
        <v>211</v>
      </c>
      <c r="K11" s="39">
        <v>215</v>
      </c>
    </row>
    <row r="12" spans="1:11" ht="12.75">
      <c r="A12" s="18" t="s">
        <v>28</v>
      </c>
      <c r="B12" s="11" t="s">
        <v>24</v>
      </c>
      <c r="C12" s="38">
        <v>364</v>
      </c>
      <c r="D12" s="38">
        <v>264</v>
      </c>
      <c r="E12" s="39">
        <v>328</v>
      </c>
      <c r="F12" s="40">
        <v>338</v>
      </c>
      <c r="G12" s="38">
        <v>338</v>
      </c>
      <c r="H12" s="41">
        <v>338</v>
      </c>
      <c r="I12" s="42">
        <v>348</v>
      </c>
      <c r="J12" s="38">
        <v>358</v>
      </c>
      <c r="K12" s="39">
        <v>368</v>
      </c>
    </row>
    <row r="13" spans="1:11" ht="12.75">
      <c r="A13" s="18" t="s">
        <v>29</v>
      </c>
      <c r="B13" s="11"/>
      <c r="C13" s="38">
        <v>731</v>
      </c>
      <c r="D13" s="38">
        <v>731</v>
      </c>
      <c r="E13" s="39">
        <v>796</v>
      </c>
      <c r="F13" s="40">
        <v>820</v>
      </c>
      <c r="G13" s="38">
        <v>820</v>
      </c>
      <c r="H13" s="41">
        <v>820</v>
      </c>
      <c r="I13" s="42">
        <v>844</v>
      </c>
      <c r="J13" s="38">
        <v>870</v>
      </c>
      <c r="K13" s="39">
        <v>898</v>
      </c>
    </row>
    <row r="14" spans="1:11" ht="12.75">
      <c r="A14" s="19" t="s">
        <v>30</v>
      </c>
      <c r="B14" s="11"/>
      <c r="C14" s="48">
        <f>SUM(C11:C13)</f>
        <v>1215</v>
      </c>
      <c r="D14" s="48">
        <f aca="true" t="shared" si="1" ref="D14:K14">SUM(D11:D13)</f>
        <v>1115</v>
      </c>
      <c r="E14" s="49">
        <f t="shared" si="1"/>
        <v>1317</v>
      </c>
      <c r="F14" s="50">
        <f t="shared" si="1"/>
        <v>1357</v>
      </c>
      <c r="G14" s="48">
        <f t="shared" si="1"/>
        <v>1357</v>
      </c>
      <c r="H14" s="51">
        <f t="shared" si="1"/>
        <v>1357</v>
      </c>
      <c r="I14" s="52">
        <f t="shared" si="1"/>
        <v>1397</v>
      </c>
      <c r="J14" s="48">
        <f t="shared" si="1"/>
        <v>1439</v>
      </c>
      <c r="K14" s="49">
        <f t="shared" si="1"/>
        <v>1481</v>
      </c>
    </row>
    <row r="15" spans="1:11" ht="12.75">
      <c r="A15" s="20" t="s">
        <v>31</v>
      </c>
      <c r="B15" s="11" t="s">
        <v>32</v>
      </c>
      <c r="C15" s="53">
        <f>+C10+C14</f>
        <v>59659</v>
      </c>
      <c r="D15" s="53">
        <f aca="true" t="shared" si="2" ref="D15:K15">+D10+D14</f>
        <v>60179</v>
      </c>
      <c r="E15" s="54">
        <f t="shared" si="2"/>
        <v>62857</v>
      </c>
      <c r="F15" s="55">
        <f t="shared" si="2"/>
        <v>64744</v>
      </c>
      <c r="G15" s="53">
        <f t="shared" si="2"/>
        <v>64744</v>
      </c>
      <c r="H15" s="56">
        <f t="shared" si="2"/>
        <v>64744</v>
      </c>
      <c r="I15" s="57">
        <f t="shared" si="2"/>
        <v>66685</v>
      </c>
      <c r="J15" s="53">
        <f t="shared" si="2"/>
        <v>68685</v>
      </c>
      <c r="K15" s="54">
        <f t="shared" si="2"/>
        <v>70744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46085</v>
      </c>
      <c r="D17" s="38">
        <v>49833</v>
      </c>
      <c r="E17" s="39">
        <v>52325</v>
      </c>
      <c r="F17" s="40">
        <v>54941</v>
      </c>
      <c r="G17" s="38">
        <v>54941</v>
      </c>
      <c r="H17" s="41">
        <v>54941</v>
      </c>
      <c r="I17" s="42">
        <v>57688</v>
      </c>
      <c r="J17" s="38">
        <v>61149</v>
      </c>
      <c r="K17" s="39">
        <v>62983</v>
      </c>
    </row>
    <row r="18" spans="1:11" ht="12.75">
      <c r="A18" s="18" t="s">
        <v>35</v>
      </c>
      <c r="B18" s="11"/>
      <c r="C18" s="38">
        <v>4916</v>
      </c>
      <c r="D18" s="38">
        <v>5114</v>
      </c>
      <c r="E18" s="39">
        <v>5370</v>
      </c>
      <c r="F18" s="40">
        <v>5638</v>
      </c>
      <c r="G18" s="38">
        <v>5638</v>
      </c>
      <c r="H18" s="41">
        <v>5638</v>
      </c>
      <c r="I18" s="42">
        <v>5920</v>
      </c>
      <c r="J18" s="38">
        <v>6275</v>
      </c>
      <c r="K18" s="39">
        <v>6463</v>
      </c>
    </row>
    <row r="19" spans="1:11" ht="12.75">
      <c r="A19" s="18" t="s">
        <v>36</v>
      </c>
      <c r="B19" s="11"/>
      <c r="C19" s="38">
        <v>1096</v>
      </c>
      <c r="D19" s="38">
        <v>1129</v>
      </c>
      <c r="E19" s="39">
        <v>1185</v>
      </c>
      <c r="F19" s="40">
        <v>1245</v>
      </c>
      <c r="G19" s="38">
        <v>1245</v>
      </c>
      <c r="H19" s="41">
        <v>1245</v>
      </c>
      <c r="I19" s="42">
        <v>1307</v>
      </c>
      <c r="J19" s="38">
        <v>1385</v>
      </c>
      <c r="K19" s="39">
        <v>1426</v>
      </c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>
        <v>4405</v>
      </c>
      <c r="D21" s="38">
        <v>4405</v>
      </c>
      <c r="E21" s="39">
        <v>4625</v>
      </c>
      <c r="F21" s="40">
        <v>4857</v>
      </c>
      <c r="G21" s="38">
        <v>4857</v>
      </c>
      <c r="H21" s="41">
        <v>4857</v>
      </c>
      <c r="I21" s="42">
        <v>5099</v>
      </c>
      <c r="J21" s="38">
        <v>5405</v>
      </c>
      <c r="K21" s="39">
        <v>5567</v>
      </c>
    </row>
    <row r="22" spans="1:11" ht="12.75">
      <c r="A22" s="19" t="s">
        <v>25</v>
      </c>
      <c r="B22" s="11"/>
      <c r="C22" s="43">
        <f>SUM(C17:C21)</f>
        <v>56502</v>
      </c>
      <c r="D22" s="43">
        <f aca="true" t="shared" si="3" ref="D22:K22">SUM(D17:D21)</f>
        <v>60481</v>
      </c>
      <c r="E22" s="44">
        <f t="shared" si="3"/>
        <v>63505</v>
      </c>
      <c r="F22" s="45">
        <f t="shared" si="3"/>
        <v>66681</v>
      </c>
      <c r="G22" s="43">
        <f t="shared" si="3"/>
        <v>66681</v>
      </c>
      <c r="H22" s="46">
        <f t="shared" si="3"/>
        <v>66681</v>
      </c>
      <c r="I22" s="47">
        <f t="shared" si="3"/>
        <v>70014</v>
      </c>
      <c r="J22" s="43">
        <f t="shared" si="3"/>
        <v>74214</v>
      </c>
      <c r="K22" s="44">
        <f t="shared" si="3"/>
        <v>76439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56502</v>
      </c>
      <c r="D27" s="53">
        <f aca="true" t="shared" si="5" ref="D27:K27">+D22+D26</f>
        <v>60481</v>
      </c>
      <c r="E27" s="54">
        <f t="shared" si="5"/>
        <v>63505</v>
      </c>
      <c r="F27" s="55">
        <f t="shared" si="5"/>
        <v>66681</v>
      </c>
      <c r="G27" s="53">
        <f t="shared" si="5"/>
        <v>66681</v>
      </c>
      <c r="H27" s="56">
        <f t="shared" si="5"/>
        <v>66681</v>
      </c>
      <c r="I27" s="57">
        <f t="shared" si="5"/>
        <v>70014</v>
      </c>
      <c r="J27" s="53">
        <f t="shared" si="5"/>
        <v>74214</v>
      </c>
      <c r="K27" s="54">
        <f t="shared" si="5"/>
        <v>76439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1320</v>
      </c>
      <c r="D29" s="38">
        <v>1089</v>
      </c>
      <c r="E29" s="39">
        <v>1143</v>
      </c>
      <c r="F29" s="40">
        <v>1201</v>
      </c>
      <c r="G29" s="38">
        <v>1201</v>
      </c>
      <c r="H29" s="41">
        <v>1201</v>
      </c>
      <c r="I29" s="42">
        <v>1261</v>
      </c>
      <c r="J29" s="38">
        <v>1336</v>
      </c>
      <c r="K29" s="39">
        <v>1376</v>
      </c>
    </row>
    <row r="30" spans="1:11" ht="12.75">
      <c r="A30" s="18" t="s">
        <v>44</v>
      </c>
      <c r="B30" s="11"/>
      <c r="C30" s="38">
        <v>37168</v>
      </c>
      <c r="D30" s="38">
        <v>39810</v>
      </c>
      <c r="E30" s="39">
        <v>41801</v>
      </c>
      <c r="F30" s="40">
        <v>43891</v>
      </c>
      <c r="G30" s="38">
        <v>43891</v>
      </c>
      <c r="H30" s="41">
        <v>43891</v>
      </c>
      <c r="I30" s="42">
        <v>46085</v>
      </c>
      <c r="J30" s="38">
        <v>48850</v>
      </c>
      <c r="K30" s="39">
        <v>50315</v>
      </c>
    </row>
    <row r="31" spans="1:11" ht="12.75">
      <c r="A31" s="19" t="s">
        <v>25</v>
      </c>
      <c r="B31" s="11"/>
      <c r="C31" s="43">
        <f>SUM(C29:C30)</f>
        <v>38488</v>
      </c>
      <c r="D31" s="43">
        <f aca="true" t="shared" si="6" ref="D31:K31">SUM(D29:D30)</f>
        <v>40899</v>
      </c>
      <c r="E31" s="44">
        <f t="shared" si="6"/>
        <v>42944</v>
      </c>
      <c r="F31" s="45">
        <f t="shared" si="6"/>
        <v>45092</v>
      </c>
      <c r="G31" s="43">
        <f t="shared" si="6"/>
        <v>45092</v>
      </c>
      <c r="H31" s="46">
        <f t="shared" si="6"/>
        <v>45092</v>
      </c>
      <c r="I31" s="47">
        <f t="shared" si="6"/>
        <v>47346</v>
      </c>
      <c r="J31" s="43">
        <f t="shared" si="6"/>
        <v>50186</v>
      </c>
      <c r="K31" s="44">
        <f t="shared" si="6"/>
        <v>51691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4419</v>
      </c>
      <c r="D33" s="38">
        <v>3606</v>
      </c>
      <c r="E33" s="39">
        <v>3786</v>
      </c>
      <c r="F33" s="40">
        <v>3976</v>
      </c>
      <c r="G33" s="38">
        <v>3976</v>
      </c>
      <c r="H33" s="41">
        <v>3976</v>
      </c>
      <c r="I33" s="42">
        <v>4174</v>
      </c>
      <c r="J33" s="38">
        <v>4425</v>
      </c>
      <c r="K33" s="39">
        <v>4557</v>
      </c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4419</v>
      </c>
      <c r="D35" s="48">
        <f aca="true" t="shared" si="7" ref="D35:K35">SUM(D32:D34)</f>
        <v>3606</v>
      </c>
      <c r="E35" s="49">
        <f t="shared" si="7"/>
        <v>3786</v>
      </c>
      <c r="F35" s="50">
        <f t="shared" si="7"/>
        <v>3976</v>
      </c>
      <c r="G35" s="48">
        <f t="shared" si="7"/>
        <v>3976</v>
      </c>
      <c r="H35" s="51">
        <f t="shared" si="7"/>
        <v>3976</v>
      </c>
      <c r="I35" s="52">
        <f t="shared" si="7"/>
        <v>4174</v>
      </c>
      <c r="J35" s="48">
        <f t="shared" si="7"/>
        <v>4425</v>
      </c>
      <c r="K35" s="49">
        <f t="shared" si="7"/>
        <v>4557</v>
      </c>
    </row>
    <row r="36" spans="1:11" ht="12.75">
      <c r="A36" s="20" t="s">
        <v>31</v>
      </c>
      <c r="B36" s="11" t="s">
        <v>32</v>
      </c>
      <c r="C36" s="53">
        <f>+C31+C35</f>
        <v>42907</v>
      </c>
      <c r="D36" s="53">
        <f aca="true" t="shared" si="8" ref="D36:K36">+D31+D35</f>
        <v>44505</v>
      </c>
      <c r="E36" s="54">
        <f t="shared" si="8"/>
        <v>46730</v>
      </c>
      <c r="F36" s="55">
        <f t="shared" si="8"/>
        <v>49068</v>
      </c>
      <c r="G36" s="53">
        <f t="shared" si="8"/>
        <v>49068</v>
      </c>
      <c r="H36" s="56">
        <f t="shared" si="8"/>
        <v>49068</v>
      </c>
      <c r="I36" s="57">
        <f t="shared" si="8"/>
        <v>51520</v>
      </c>
      <c r="J36" s="53">
        <f t="shared" si="8"/>
        <v>54611</v>
      </c>
      <c r="K36" s="54">
        <f t="shared" si="8"/>
        <v>56248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50197</v>
      </c>
      <c r="D38" s="58">
        <v>54816</v>
      </c>
      <c r="E38" s="59">
        <v>57557</v>
      </c>
      <c r="F38" s="60">
        <v>60435</v>
      </c>
      <c r="G38" s="58">
        <v>60435</v>
      </c>
      <c r="H38" s="61">
        <v>60435</v>
      </c>
      <c r="I38" s="62">
        <v>63456</v>
      </c>
      <c r="J38" s="58">
        <v>67264</v>
      </c>
      <c r="K38" s="59">
        <v>70627</v>
      </c>
    </row>
    <row r="39" spans="1:11" ht="12.75">
      <c r="A39" s="19" t="s">
        <v>25</v>
      </c>
      <c r="B39" s="11"/>
      <c r="C39" s="38">
        <f>+C38</f>
        <v>50197</v>
      </c>
      <c r="D39" s="38">
        <f aca="true" t="shared" si="9" ref="D39:K39">+D38</f>
        <v>54816</v>
      </c>
      <c r="E39" s="39">
        <f t="shared" si="9"/>
        <v>57557</v>
      </c>
      <c r="F39" s="40">
        <f t="shared" si="9"/>
        <v>60435</v>
      </c>
      <c r="G39" s="38">
        <f t="shared" si="9"/>
        <v>60435</v>
      </c>
      <c r="H39" s="41">
        <f t="shared" si="9"/>
        <v>60435</v>
      </c>
      <c r="I39" s="42">
        <f t="shared" si="9"/>
        <v>63456</v>
      </c>
      <c r="J39" s="38">
        <f t="shared" si="9"/>
        <v>67264</v>
      </c>
      <c r="K39" s="39">
        <f t="shared" si="9"/>
        <v>70627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50197</v>
      </c>
      <c r="D46" s="53">
        <f aca="true" t="shared" si="11" ref="D46:K46">+D39+D45</f>
        <v>54816</v>
      </c>
      <c r="E46" s="54">
        <f t="shared" si="11"/>
        <v>57557</v>
      </c>
      <c r="F46" s="55">
        <f t="shared" si="11"/>
        <v>60435</v>
      </c>
      <c r="G46" s="53">
        <f t="shared" si="11"/>
        <v>60435</v>
      </c>
      <c r="H46" s="56">
        <f t="shared" si="11"/>
        <v>60435</v>
      </c>
      <c r="I46" s="57">
        <f t="shared" si="11"/>
        <v>63456</v>
      </c>
      <c r="J46" s="53">
        <f t="shared" si="11"/>
        <v>67264</v>
      </c>
      <c r="K46" s="54">
        <f t="shared" si="11"/>
        <v>70627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13478</v>
      </c>
      <c r="D49" s="38">
        <v>13750</v>
      </c>
      <c r="E49" s="64"/>
      <c r="F49" s="42">
        <v>14750</v>
      </c>
      <c r="G49" s="38">
        <v>14750</v>
      </c>
      <c r="H49" s="64">
        <v>14750</v>
      </c>
      <c r="I49" s="42"/>
      <c r="J49" s="38"/>
      <c r="K49" s="64"/>
    </row>
    <row r="50" spans="1:11" ht="12.75">
      <c r="A50" s="18" t="s">
        <v>58</v>
      </c>
      <c r="B50" s="11"/>
      <c r="C50" s="38">
        <v>13171</v>
      </c>
      <c r="D50" s="38">
        <v>13750</v>
      </c>
      <c r="E50" s="64"/>
      <c r="F50" s="42">
        <v>14750</v>
      </c>
      <c r="G50" s="38">
        <v>14750</v>
      </c>
      <c r="H50" s="64">
        <v>14750</v>
      </c>
      <c r="I50" s="42"/>
      <c r="J50" s="38"/>
      <c r="K50" s="64"/>
    </row>
    <row r="51" spans="1:11" ht="12.75">
      <c r="A51" s="18" t="s">
        <v>59</v>
      </c>
      <c r="B51" s="11"/>
      <c r="C51" s="38">
        <v>11647</v>
      </c>
      <c r="D51" s="38">
        <v>11547</v>
      </c>
      <c r="E51" s="64"/>
      <c r="F51" s="42">
        <v>11347</v>
      </c>
      <c r="G51" s="38">
        <v>11347</v>
      </c>
      <c r="H51" s="64">
        <v>11347</v>
      </c>
      <c r="I51" s="42"/>
      <c r="J51" s="38"/>
      <c r="K51" s="64"/>
    </row>
    <row r="52" spans="1:11" ht="12.75">
      <c r="A52" s="23" t="s">
        <v>60</v>
      </c>
      <c r="B52" s="22"/>
      <c r="C52" s="58">
        <v>13355</v>
      </c>
      <c r="D52" s="58">
        <v>13350</v>
      </c>
      <c r="E52" s="80"/>
      <c r="F52" s="62">
        <v>14750</v>
      </c>
      <c r="G52" s="58">
        <v>14750</v>
      </c>
      <c r="H52" s="80">
        <v>14750</v>
      </c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11538246</v>
      </c>
      <c r="D55" s="70">
        <v>12592800</v>
      </c>
      <c r="E55" s="71">
        <v>14344560</v>
      </c>
      <c r="F55" s="72">
        <v>15760080</v>
      </c>
      <c r="G55" s="70">
        <v>15760080</v>
      </c>
      <c r="H55" s="73">
        <v>15760080</v>
      </c>
      <c r="I55" s="74">
        <v>32601630</v>
      </c>
      <c r="J55" s="70">
        <v>34558000</v>
      </c>
      <c r="K55" s="71">
        <v>36631000</v>
      </c>
    </row>
    <row r="56" spans="1:11" ht="12.75">
      <c r="A56" s="18" t="s">
        <v>64</v>
      </c>
      <c r="B56" s="11"/>
      <c r="C56" s="70">
        <v>23271600</v>
      </c>
      <c r="D56" s="70">
        <v>30708453</v>
      </c>
      <c r="E56" s="71">
        <v>34523555</v>
      </c>
      <c r="F56" s="72">
        <v>39755120</v>
      </c>
      <c r="G56" s="70">
        <v>39755120</v>
      </c>
      <c r="H56" s="73">
        <v>39755120</v>
      </c>
      <c r="I56" s="74">
        <v>39108003</v>
      </c>
      <c r="J56" s="70">
        <v>42378000</v>
      </c>
      <c r="K56" s="71">
        <v>45980000</v>
      </c>
    </row>
    <row r="57" spans="1:11" ht="12.75">
      <c r="A57" s="18" t="s">
        <v>65</v>
      </c>
      <c r="B57" s="11"/>
      <c r="C57" s="70">
        <v>6683876</v>
      </c>
      <c r="D57" s="70">
        <v>6350881</v>
      </c>
      <c r="E57" s="71">
        <v>12752712</v>
      </c>
      <c r="F57" s="72">
        <v>6813736</v>
      </c>
      <c r="G57" s="70">
        <v>6813736</v>
      </c>
      <c r="H57" s="73">
        <v>6813736</v>
      </c>
      <c r="I57" s="74">
        <v>21561759</v>
      </c>
      <c r="J57" s="70">
        <v>23395000</v>
      </c>
      <c r="K57" s="71">
        <v>25384000</v>
      </c>
    </row>
    <row r="58" spans="1:11" ht="12.75">
      <c r="A58" s="18" t="s">
        <v>66</v>
      </c>
      <c r="B58" s="11"/>
      <c r="C58" s="70">
        <v>18454502</v>
      </c>
      <c r="D58" s="70">
        <v>23410819</v>
      </c>
      <c r="E58" s="71">
        <v>26070962</v>
      </c>
      <c r="F58" s="72">
        <v>34053710</v>
      </c>
      <c r="G58" s="70">
        <v>34053710</v>
      </c>
      <c r="H58" s="73">
        <v>34053710</v>
      </c>
      <c r="I58" s="74">
        <v>36762753</v>
      </c>
      <c r="J58" s="70">
        <v>40071000</v>
      </c>
      <c r="K58" s="71">
        <v>43677000</v>
      </c>
    </row>
    <row r="59" spans="1:11" ht="12.75">
      <c r="A59" s="20" t="s">
        <v>67</v>
      </c>
      <c r="B59" s="26"/>
      <c r="C59" s="81">
        <v>22989527</v>
      </c>
      <c r="D59" s="81">
        <v>27972885</v>
      </c>
      <c r="E59" s="82"/>
      <c r="F59" s="83">
        <v>36033964</v>
      </c>
      <c r="G59" s="81">
        <v>36033964</v>
      </c>
      <c r="H59" s="84">
        <v>36033964</v>
      </c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82937751</v>
      </c>
      <c r="D60" s="65">
        <f aca="true" t="shared" si="12" ref="D60:K60">SUM(D55:D59)</f>
        <v>101035838</v>
      </c>
      <c r="E60" s="66">
        <f t="shared" si="12"/>
        <v>87691789</v>
      </c>
      <c r="F60" s="67">
        <f t="shared" si="12"/>
        <v>132416610</v>
      </c>
      <c r="G60" s="65">
        <f t="shared" si="12"/>
        <v>132416610</v>
      </c>
      <c r="H60" s="68">
        <f t="shared" si="12"/>
        <v>132416610</v>
      </c>
      <c r="I60" s="69">
        <f t="shared" si="12"/>
        <v>130034145</v>
      </c>
      <c r="J60" s="65">
        <f t="shared" si="12"/>
        <v>140402000</v>
      </c>
      <c r="K60" s="66">
        <f t="shared" si="12"/>
        <v>151672000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</v>
      </c>
      <c r="D63" s="38">
        <v>15000</v>
      </c>
      <c r="E63" s="39">
        <v>15000</v>
      </c>
      <c r="F63" s="86">
        <v>150000</v>
      </c>
      <c r="G63" s="38">
        <v>150000</v>
      </c>
      <c r="H63" s="41">
        <v>150000</v>
      </c>
      <c r="I63" s="42">
        <v>150000</v>
      </c>
      <c r="J63" s="38">
        <v>150000</v>
      </c>
      <c r="K63" s="39">
        <v>150000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152</v>
      </c>
      <c r="D66" s="38">
        <v>161</v>
      </c>
      <c r="E66" s="39">
        <v>172</v>
      </c>
      <c r="F66" s="86">
        <v>204</v>
      </c>
      <c r="G66" s="87">
        <v>204</v>
      </c>
      <c r="H66" s="89">
        <v>204</v>
      </c>
      <c r="I66" s="42">
        <v>221</v>
      </c>
      <c r="J66" s="38">
        <v>240</v>
      </c>
      <c r="K66" s="39">
        <v>254</v>
      </c>
    </row>
    <row r="67" spans="1:11" ht="12.75">
      <c r="A67" s="18" t="s">
        <v>74</v>
      </c>
      <c r="B67" s="11"/>
      <c r="C67" s="38">
        <v>70</v>
      </c>
      <c r="D67" s="87">
        <v>70</v>
      </c>
      <c r="E67" s="88">
        <v>70</v>
      </c>
      <c r="F67" s="86">
        <v>70</v>
      </c>
      <c r="G67" s="87">
        <v>70</v>
      </c>
      <c r="H67" s="89">
        <v>70</v>
      </c>
      <c r="I67" s="90">
        <v>70</v>
      </c>
      <c r="J67" s="38">
        <v>70</v>
      </c>
      <c r="K67" s="39">
        <v>74</v>
      </c>
    </row>
    <row r="68" spans="1:11" ht="12.75">
      <c r="A68" s="29" t="s">
        <v>75</v>
      </c>
      <c r="B68" s="22"/>
      <c r="C68" s="58">
        <v>240</v>
      </c>
      <c r="D68" s="58">
        <v>240</v>
      </c>
      <c r="E68" s="59">
        <v>240</v>
      </c>
      <c r="F68" s="91">
        <v>595</v>
      </c>
      <c r="G68" s="92">
        <v>595</v>
      </c>
      <c r="H68" s="93">
        <v>595</v>
      </c>
      <c r="I68" s="62">
        <v>595</v>
      </c>
      <c r="J68" s="58">
        <v>595</v>
      </c>
      <c r="K68" s="59">
        <v>649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>
        <v>1689000</v>
      </c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29301018</v>
      </c>
      <c r="D71" s="70">
        <v>36529143</v>
      </c>
      <c r="E71" s="71">
        <v>39568795</v>
      </c>
      <c r="F71" s="72">
        <v>43372020</v>
      </c>
      <c r="G71" s="70">
        <v>36000000</v>
      </c>
      <c r="H71" s="73">
        <v>36000000</v>
      </c>
      <c r="I71" s="74">
        <v>38700000</v>
      </c>
      <c r="J71" s="70">
        <v>41602500</v>
      </c>
      <c r="K71" s="71">
        <v>44722700</v>
      </c>
    </row>
    <row r="72" spans="1:11" ht="12.75">
      <c r="A72" s="18" t="s">
        <v>80</v>
      </c>
      <c r="B72" s="11"/>
      <c r="C72" s="70">
        <v>28493237</v>
      </c>
      <c r="D72" s="70">
        <v>15764246</v>
      </c>
      <c r="E72" s="71">
        <v>10153403</v>
      </c>
      <c r="F72" s="72">
        <v>4351300</v>
      </c>
      <c r="G72" s="70">
        <v>4351300</v>
      </c>
      <c r="H72" s="73">
        <v>4351300</v>
      </c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4267115</v>
      </c>
      <c r="D74" s="70">
        <v>11865411</v>
      </c>
      <c r="E74" s="71">
        <v>5128750</v>
      </c>
      <c r="F74" s="72">
        <v>9575094</v>
      </c>
      <c r="G74" s="70">
        <v>9575094</v>
      </c>
      <c r="H74" s="73">
        <v>9575094</v>
      </c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62061370</v>
      </c>
      <c r="D79" s="75">
        <f aca="true" t="shared" si="13" ref="D79:K79">SUM(D70:D78)</f>
        <v>64158800</v>
      </c>
      <c r="E79" s="76">
        <f t="shared" si="13"/>
        <v>54850948</v>
      </c>
      <c r="F79" s="77">
        <f t="shared" si="13"/>
        <v>58987414</v>
      </c>
      <c r="G79" s="75">
        <f t="shared" si="13"/>
        <v>49926394</v>
      </c>
      <c r="H79" s="78">
        <f t="shared" si="13"/>
        <v>49926394</v>
      </c>
      <c r="I79" s="79">
        <f t="shared" si="13"/>
        <v>38700000</v>
      </c>
      <c r="J79" s="75">
        <f t="shared" si="13"/>
        <v>41602500</v>
      </c>
      <c r="K79" s="76">
        <f t="shared" si="13"/>
        <v>44722700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130836</v>
      </c>
      <c r="E6" s="39"/>
      <c r="F6" s="40"/>
      <c r="G6" s="38"/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130836</v>
      </c>
      <c r="E10" s="44">
        <f t="shared" si="0"/>
        <v>0</v>
      </c>
      <c r="F10" s="45">
        <f t="shared" si="0"/>
        <v>0</v>
      </c>
      <c r="G10" s="43">
        <f t="shared" si="0"/>
        <v>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130836</v>
      </c>
      <c r="E15" s="54">
        <f t="shared" si="2"/>
        <v>0</v>
      </c>
      <c r="F15" s="55">
        <f t="shared" si="2"/>
        <v>0</v>
      </c>
      <c r="G15" s="53">
        <f t="shared" si="2"/>
        <v>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122676</v>
      </c>
      <c r="E17" s="39"/>
      <c r="F17" s="40"/>
      <c r="G17" s="38"/>
      <c r="H17" s="41"/>
      <c r="I17" s="42"/>
      <c r="J17" s="38"/>
      <c r="K17" s="39"/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/>
      <c r="D20" s="38"/>
      <c r="E20" s="39"/>
      <c r="F20" s="40"/>
      <c r="G20" s="38"/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122676</v>
      </c>
      <c r="E22" s="44">
        <f t="shared" si="3"/>
        <v>0</v>
      </c>
      <c r="F22" s="45">
        <f t="shared" si="3"/>
        <v>0</v>
      </c>
      <c r="G22" s="43">
        <f t="shared" si="3"/>
        <v>0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122676</v>
      </c>
      <c r="E27" s="54">
        <f t="shared" si="5"/>
        <v>0</v>
      </c>
      <c r="F27" s="55">
        <f t="shared" si="5"/>
        <v>0</v>
      </c>
      <c r="G27" s="53">
        <f t="shared" si="5"/>
        <v>0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69438</v>
      </c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69438</v>
      </c>
      <c r="E31" s="44">
        <f t="shared" si="6"/>
        <v>0</v>
      </c>
      <c r="F31" s="45">
        <f t="shared" si="6"/>
        <v>0</v>
      </c>
      <c r="G31" s="43">
        <f t="shared" si="6"/>
        <v>0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69438</v>
      </c>
      <c r="E36" s="54">
        <f t="shared" si="8"/>
        <v>0</v>
      </c>
      <c r="F36" s="55">
        <f t="shared" si="8"/>
        <v>0</v>
      </c>
      <c r="G36" s="53">
        <f t="shared" si="8"/>
        <v>0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172380</v>
      </c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172380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172380</v>
      </c>
      <c r="E46" s="54">
        <f t="shared" si="11"/>
        <v>0</v>
      </c>
      <c r="F46" s="55">
        <f t="shared" si="11"/>
        <v>0</v>
      </c>
      <c r="G46" s="53">
        <f t="shared" si="11"/>
        <v>0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40464</v>
      </c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>
        <v>40464</v>
      </c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>
        <v>40464</v>
      </c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>
        <v>40464</v>
      </c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>
        <v>484352830</v>
      </c>
      <c r="F55" s="72"/>
      <c r="G55" s="70"/>
      <c r="H55" s="73">
        <v>514773077</v>
      </c>
      <c r="I55" s="74">
        <v>427831494</v>
      </c>
      <c r="J55" s="70">
        <v>461630182</v>
      </c>
      <c r="K55" s="71">
        <v>498098966</v>
      </c>
    </row>
    <row r="56" spans="1:11" ht="12.75">
      <c r="A56" s="18" t="s">
        <v>64</v>
      </c>
      <c r="B56" s="11"/>
      <c r="C56" s="70"/>
      <c r="D56" s="70"/>
      <c r="E56" s="71">
        <v>166596020</v>
      </c>
      <c r="F56" s="72">
        <v>167131178</v>
      </c>
      <c r="G56" s="70">
        <v>167131178</v>
      </c>
      <c r="H56" s="73">
        <v>126049985</v>
      </c>
      <c r="I56" s="74">
        <v>139964337</v>
      </c>
      <c r="J56" s="70">
        <v>147522411</v>
      </c>
      <c r="K56" s="71">
        <v>155488621</v>
      </c>
    </row>
    <row r="57" spans="1:11" ht="12.75">
      <c r="A57" s="18" t="s">
        <v>65</v>
      </c>
      <c r="B57" s="11"/>
      <c r="C57" s="70"/>
      <c r="D57" s="70"/>
      <c r="E57" s="71">
        <v>-134211981</v>
      </c>
      <c r="F57" s="72"/>
      <c r="G57" s="70"/>
      <c r="H57" s="73">
        <v>-114954905</v>
      </c>
      <c r="I57" s="74">
        <v>-156229663</v>
      </c>
      <c r="J57" s="70">
        <v>-170930874</v>
      </c>
      <c r="K57" s="71">
        <v>-187015469</v>
      </c>
    </row>
    <row r="58" spans="1:11" ht="12.75">
      <c r="A58" s="18" t="s">
        <v>66</v>
      </c>
      <c r="B58" s="11"/>
      <c r="C58" s="70"/>
      <c r="D58" s="70"/>
      <c r="E58" s="71">
        <v>86377419</v>
      </c>
      <c r="F58" s="72">
        <v>73311508</v>
      </c>
      <c r="G58" s="70">
        <v>73311508</v>
      </c>
      <c r="H58" s="73">
        <v>66617620</v>
      </c>
      <c r="I58" s="74">
        <v>64386473</v>
      </c>
      <c r="J58" s="70">
        <v>67863343</v>
      </c>
      <c r="K58" s="71">
        <v>71527964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603114288</v>
      </c>
      <c r="F60" s="67">
        <f t="shared" si="12"/>
        <v>240442686</v>
      </c>
      <c r="G60" s="65">
        <f t="shared" si="12"/>
        <v>240442686</v>
      </c>
      <c r="H60" s="68">
        <f t="shared" si="12"/>
        <v>592485777</v>
      </c>
      <c r="I60" s="69">
        <f t="shared" si="12"/>
        <v>475952641</v>
      </c>
      <c r="J60" s="65">
        <f t="shared" si="12"/>
        <v>506085062</v>
      </c>
      <c r="K60" s="66">
        <f t="shared" si="12"/>
        <v>538100082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>
        <v>443149611</v>
      </c>
      <c r="F71" s="72"/>
      <c r="G71" s="70"/>
      <c r="H71" s="73">
        <v>437939330</v>
      </c>
      <c r="I71" s="74">
        <v>477865844</v>
      </c>
      <c r="J71" s="70">
        <v>503670600</v>
      </c>
      <c r="K71" s="71">
        <v>530868813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443149611</v>
      </c>
      <c r="F79" s="77">
        <f t="shared" si="13"/>
        <v>0</v>
      </c>
      <c r="G79" s="75">
        <f t="shared" si="13"/>
        <v>0</v>
      </c>
      <c r="H79" s="78">
        <f t="shared" si="13"/>
        <v>437939330</v>
      </c>
      <c r="I79" s="79">
        <f t="shared" si="13"/>
        <v>477865844</v>
      </c>
      <c r="J79" s="75">
        <f t="shared" si="13"/>
        <v>503670600</v>
      </c>
      <c r="K79" s="76">
        <f t="shared" si="13"/>
        <v>530868813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68140</v>
      </c>
      <c r="D6" s="38">
        <v>72338</v>
      </c>
      <c r="E6" s="39">
        <v>77218</v>
      </c>
      <c r="F6" s="40">
        <v>81851</v>
      </c>
      <c r="G6" s="38">
        <v>81851</v>
      </c>
      <c r="H6" s="41">
        <v>81851</v>
      </c>
      <c r="I6" s="42">
        <v>82800</v>
      </c>
      <c r="J6" s="38">
        <v>84456</v>
      </c>
      <c r="K6" s="39">
        <v>86145</v>
      </c>
    </row>
    <row r="7" spans="1:11" ht="12.75">
      <c r="A7" s="18" t="s">
        <v>20</v>
      </c>
      <c r="B7" s="11"/>
      <c r="C7" s="38">
        <v>40403</v>
      </c>
      <c r="D7" s="38">
        <v>38690</v>
      </c>
      <c r="E7" s="39">
        <v>39859</v>
      </c>
      <c r="F7" s="40">
        <v>42251</v>
      </c>
      <c r="G7" s="38">
        <v>42251</v>
      </c>
      <c r="H7" s="41">
        <v>42251</v>
      </c>
      <c r="I7" s="42">
        <v>42741</v>
      </c>
      <c r="J7" s="38">
        <v>43596</v>
      </c>
      <c r="K7" s="39">
        <v>44467</v>
      </c>
    </row>
    <row r="8" spans="1:11" ht="12.75">
      <c r="A8" s="18" t="s">
        <v>21</v>
      </c>
      <c r="B8" s="11" t="s">
        <v>22</v>
      </c>
      <c r="C8" s="38">
        <v>7441</v>
      </c>
      <c r="D8" s="38">
        <v>5383</v>
      </c>
      <c r="E8" s="39">
        <v>5950</v>
      </c>
      <c r="F8" s="40">
        <v>6307</v>
      </c>
      <c r="G8" s="38">
        <v>6307</v>
      </c>
      <c r="H8" s="41">
        <v>6307</v>
      </c>
      <c r="I8" s="42">
        <v>6380</v>
      </c>
      <c r="J8" s="38">
        <v>6508</v>
      </c>
      <c r="K8" s="39">
        <v>6638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115984</v>
      </c>
      <c r="D10" s="43">
        <f aca="true" t="shared" si="0" ref="D10:K10">SUM(D6:D9)</f>
        <v>116411</v>
      </c>
      <c r="E10" s="44">
        <f t="shared" si="0"/>
        <v>123027</v>
      </c>
      <c r="F10" s="45">
        <f t="shared" si="0"/>
        <v>130409</v>
      </c>
      <c r="G10" s="43">
        <f t="shared" si="0"/>
        <v>130409</v>
      </c>
      <c r="H10" s="46">
        <f t="shared" si="0"/>
        <v>130409</v>
      </c>
      <c r="I10" s="47">
        <f t="shared" si="0"/>
        <v>131921</v>
      </c>
      <c r="J10" s="43">
        <f t="shared" si="0"/>
        <v>134560</v>
      </c>
      <c r="K10" s="44">
        <f t="shared" si="0"/>
        <v>137250</v>
      </c>
    </row>
    <row r="11" spans="1:11" ht="12.75">
      <c r="A11" s="18" t="s">
        <v>26</v>
      </c>
      <c r="B11" s="11" t="s">
        <v>27</v>
      </c>
      <c r="C11" s="38">
        <v>4770</v>
      </c>
      <c r="D11" s="38">
        <v>3873</v>
      </c>
      <c r="E11" s="39">
        <v>3641</v>
      </c>
      <c r="F11" s="40">
        <v>3859</v>
      </c>
      <c r="G11" s="38">
        <v>3859</v>
      </c>
      <c r="H11" s="41">
        <v>3859</v>
      </c>
      <c r="I11" s="42">
        <v>3904</v>
      </c>
      <c r="J11" s="38">
        <v>3982</v>
      </c>
      <c r="K11" s="39">
        <v>4062</v>
      </c>
    </row>
    <row r="12" spans="1:11" ht="12.75">
      <c r="A12" s="18" t="s">
        <v>28</v>
      </c>
      <c r="B12" s="11" t="s">
        <v>24</v>
      </c>
      <c r="C12" s="38">
        <v>1309</v>
      </c>
      <c r="D12" s="38">
        <v>1291</v>
      </c>
      <c r="E12" s="39">
        <v>1214</v>
      </c>
      <c r="F12" s="40">
        <v>1286</v>
      </c>
      <c r="G12" s="38">
        <v>1286</v>
      </c>
      <c r="H12" s="41">
        <v>1286</v>
      </c>
      <c r="I12" s="42">
        <v>1301</v>
      </c>
      <c r="J12" s="38">
        <v>1327</v>
      </c>
      <c r="K12" s="39">
        <v>1354</v>
      </c>
    </row>
    <row r="13" spans="1:11" ht="12.75">
      <c r="A13" s="18" t="s">
        <v>29</v>
      </c>
      <c r="B13" s="11"/>
      <c r="C13" s="38">
        <v>3613</v>
      </c>
      <c r="D13" s="38">
        <v>3117</v>
      </c>
      <c r="E13" s="39">
        <v>2930</v>
      </c>
      <c r="F13" s="40">
        <v>3106</v>
      </c>
      <c r="G13" s="38">
        <v>3106</v>
      </c>
      <c r="H13" s="41">
        <v>3106</v>
      </c>
      <c r="I13" s="42">
        <v>3142</v>
      </c>
      <c r="J13" s="38">
        <v>3204</v>
      </c>
      <c r="K13" s="39">
        <v>3268</v>
      </c>
    </row>
    <row r="14" spans="1:11" ht="12.75">
      <c r="A14" s="19" t="s">
        <v>30</v>
      </c>
      <c r="B14" s="11"/>
      <c r="C14" s="48">
        <f>SUM(C11:C13)</f>
        <v>9692</v>
      </c>
      <c r="D14" s="48">
        <f aca="true" t="shared" si="1" ref="D14:K14">SUM(D11:D13)</f>
        <v>8281</v>
      </c>
      <c r="E14" s="49">
        <f t="shared" si="1"/>
        <v>7785</v>
      </c>
      <c r="F14" s="50">
        <f t="shared" si="1"/>
        <v>8251</v>
      </c>
      <c r="G14" s="48">
        <f t="shared" si="1"/>
        <v>8251</v>
      </c>
      <c r="H14" s="51">
        <f t="shared" si="1"/>
        <v>8251</v>
      </c>
      <c r="I14" s="52">
        <f t="shared" si="1"/>
        <v>8347</v>
      </c>
      <c r="J14" s="48">
        <f t="shared" si="1"/>
        <v>8513</v>
      </c>
      <c r="K14" s="49">
        <f t="shared" si="1"/>
        <v>8684</v>
      </c>
    </row>
    <row r="15" spans="1:11" ht="12.75">
      <c r="A15" s="20" t="s">
        <v>31</v>
      </c>
      <c r="B15" s="11" t="s">
        <v>32</v>
      </c>
      <c r="C15" s="53">
        <f>+C10+C14</f>
        <v>125676</v>
      </c>
      <c r="D15" s="53">
        <f aca="true" t="shared" si="2" ref="D15:K15">+D10+D14</f>
        <v>124692</v>
      </c>
      <c r="E15" s="54">
        <f t="shared" si="2"/>
        <v>130812</v>
      </c>
      <c r="F15" s="55">
        <f t="shared" si="2"/>
        <v>138660</v>
      </c>
      <c r="G15" s="53">
        <f t="shared" si="2"/>
        <v>138660</v>
      </c>
      <c r="H15" s="56">
        <f t="shared" si="2"/>
        <v>138660</v>
      </c>
      <c r="I15" s="57">
        <f t="shared" si="2"/>
        <v>140268</v>
      </c>
      <c r="J15" s="53">
        <f t="shared" si="2"/>
        <v>143073</v>
      </c>
      <c r="K15" s="54">
        <f t="shared" si="2"/>
        <v>145934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124716</v>
      </c>
      <c r="D17" s="38">
        <v>101162</v>
      </c>
      <c r="E17" s="39">
        <v>103932</v>
      </c>
      <c r="F17" s="40">
        <v>110168</v>
      </c>
      <c r="G17" s="38">
        <v>110168</v>
      </c>
      <c r="H17" s="41">
        <v>110168</v>
      </c>
      <c r="I17" s="42">
        <v>111445</v>
      </c>
      <c r="J17" s="38">
        <v>113674</v>
      </c>
      <c r="K17" s="39">
        <v>115948</v>
      </c>
    </row>
    <row r="18" spans="1:11" ht="12.75">
      <c r="A18" s="18" t="s">
        <v>35</v>
      </c>
      <c r="B18" s="11"/>
      <c r="C18" s="38">
        <v>58400</v>
      </c>
      <c r="D18" s="38">
        <v>6815</v>
      </c>
      <c r="E18" s="39">
        <v>6474</v>
      </c>
      <c r="F18" s="40">
        <v>6863</v>
      </c>
      <c r="G18" s="38">
        <v>6863</v>
      </c>
      <c r="H18" s="41">
        <v>6863</v>
      </c>
      <c r="I18" s="42">
        <v>6942</v>
      </c>
      <c r="J18" s="38">
        <v>7081</v>
      </c>
      <c r="K18" s="39">
        <v>7223</v>
      </c>
    </row>
    <row r="19" spans="1:11" ht="12.75">
      <c r="A19" s="18" t="s">
        <v>36</v>
      </c>
      <c r="B19" s="11"/>
      <c r="C19" s="38">
        <v>46109</v>
      </c>
      <c r="D19" s="38">
        <v>3404</v>
      </c>
      <c r="E19" s="39">
        <v>3234</v>
      </c>
      <c r="F19" s="40">
        <v>3428</v>
      </c>
      <c r="G19" s="38">
        <v>3428</v>
      </c>
      <c r="H19" s="41">
        <v>3428</v>
      </c>
      <c r="I19" s="42">
        <v>3468</v>
      </c>
      <c r="J19" s="38">
        <v>3537</v>
      </c>
      <c r="K19" s="39">
        <v>3608</v>
      </c>
    </row>
    <row r="20" spans="1:11" ht="12.75">
      <c r="A20" s="18" t="s">
        <v>37</v>
      </c>
      <c r="B20" s="11"/>
      <c r="C20" s="38">
        <v>2920</v>
      </c>
      <c r="D20" s="38">
        <v>2700</v>
      </c>
      <c r="E20" s="39">
        <v>2565</v>
      </c>
      <c r="F20" s="40">
        <v>2719</v>
      </c>
      <c r="G20" s="38">
        <v>2719</v>
      </c>
      <c r="H20" s="41">
        <v>2719</v>
      </c>
      <c r="I20" s="42">
        <v>2750</v>
      </c>
      <c r="J20" s="38">
        <v>2805</v>
      </c>
      <c r="K20" s="39">
        <v>2862</v>
      </c>
    </row>
    <row r="21" spans="1:11" ht="12.75">
      <c r="A21" s="18" t="s">
        <v>38</v>
      </c>
      <c r="B21" s="11"/>
      <c r="C21" s="38">
        <v>88740</v>
      </c>
      <c r="D21" s="38">
        <v>5634</v>
      </c>
      <c r="E21" s="39">
        <v>5352</v>
      </c>
      <c r="F21" s="40">
        <v>5673</v>
      </c>
      <c r="G21" s="38">
        <v>5673</v>
      </c>
      <c r="H21" s="41">
        <v>5673</v>
      </c>
      <c r="I21" s="42">
        <v>5739</v>
      </c>
      <c r="J21" s="38">
        <v>5854</v>
      </c>
      <c r="K21" s="39">
        <v>5971</v>
      </c>
    </row>
    <row r="22" spans="1:11" ht="12.75">
      <c r="A22" s="19" t="s">
        <v>25</v>
      </c>
      <c r="B22" s="11"/>
      <c r="C22" s="43">
        <f>SUM(C17:C21)</f>
        <v>320885</v>
      </c>
      <c r="D22" s="43">
        <f aca="true" t="shared" si="3" ref="D22:K22">SUM(D17:D21)</f>
        <v>119715</v>
      </c>
      <c r="E22" s="44">
        <f t="shared" si="3"/>
        <v>121557</v>
      </c>
      <c r="F22" s="45">
        <f t="shared" si="3"/>
        <v>128851</v>
      </c>
      <c r="G22" s="43">
        <f t="shared" si="3"/>
        <v>128851</v>
      </c>
      <c r="H22" s="46">
        <f t="shared" si="3"/>
        <v>128851</v>
      </c>
      <c r="I22" s="47">
        <f t="shared" si="3"/>
        <v>130344</v>
      </c>
      <c r="J22" s="43">
        <f t="shared" si="3"/>
        <v>132951</v>
      </c>
      <c r="K22" s="44">
        <f t="shared" si="3"/>
        <v>135612</v>
      </c>
    </row>
    <row r="23" spans="1:11" ht="12.75">
      <c r="A23" s="18" t="s">
        <v>39</v>
      </c>
      <c r="B23" s="11"/>
      <c r="C23" s="38">
        <v>3924</v>
      </c>
      <c r="D23" s="38">
        <v>2817</v>
      </c>
      <c r="E23" s="39">
        <v>2676</v>
      </c>
      <c r="F23" s="40">
        <v>2837</v>
      </c>
      <c r="G23" s="38">
        <v>2837</v>
      </c>
      <c r="H23" s="41">
        <v>2837</v>
      </c>
      <c r="I23" s="42">
        <v>2870</v>
      </c>
      <c r="J23" s="38">
        <v>2927</v>
      </c>
      <c r="K23" s="39">
        <v>2986</v>
      </c>
    </row>
    <row r="24" spans="1:11" ht="12.75">
      <c r="A24" s="18" t="s">
        <v>40</v>
      </c>
      <c r="B24" s="11"/>
      <c r="C24" s="38">
        <v>1029</v>
      </c>
      <c r="D24" s="38">
        <v>728</v>
      </c>
      <c r="E24" s="39">
        <v>692</v>
      </c>
      <c r="F24" s="40">
        <v>733</v>
      </c>
      <c r="G24" s="38">
        <v>733</v>
      </c>
      <c r="H24" s="41">
        <v>733</v>
      </c>
      <c r="I24" s="42">
        <v>742</v>
      </c>
      <c r="J24" s="38">
        <v>756</v>
      </c>
      <c r="K24" s="39">
        <v>771</v>
      </c>
    </row>
    <row r="25" spans="1:11" ht="12.75">
      <c r="A25" s="18" t="s">
        <v>41</v>
      </c>
      <c r="B25" s="11"/>
      <c r="C25" s="38">
        <v>1085</v>
      </c>
      <c r="D25" s="38">
        <v>1431</v>
      </c>
      <c r="E25" s="39">
        <v>1359</v>
      </c>
      <c r="F25" s="40">
        <v>1441</v>
      </c>
      <c r="G25" s="38">
        <v>1441</v>
      </c>
      <c r="H25" s="41">
        <v>1441</v>
      </c>
      <c r="I25" s="42">
        <v>1458</v>
      </c>
      <c r="J25" s="38">
        <v>1487</v>
      </c>
      <c r="K25" s="39">
        <v>1517</v>
      </c>
    </row>
    <row r="26" spans="1:11" ht="12.75">
      <c r="A26" s="19" t="s">
        <v>30</v>
      </c>
      <c r="B26" s="11"/>
      <c r="C26" s="48">
        <f>SUM(C23:C25)</f>
        <v>6038</v>
      </c>
      <c r="D26" s="48">
        <f aca="true" t="shared" si="4" ref="D26:K26">SUM(D23:D25)</f>
        <v>4976</v>
      </c>
      <c r="E26" s="49">
        <f t="shared" si="4"/>
        <v>4727</v>
      </c>
      <c r="F26" s="50">
        <f t="shared" si="4"/>
        <v>5011</v>
      </c>
      <c r="G26" s="48">
        <f t="shared" si="4"/>
        <v>5011</v>
      </c>
      <c r="H26" s="51">
        <f t="shared" si="4"/>
        <v>5011</v>
      </c>
      <c r="I26" s="52">
        <f t="shared" si="4"/>
        <v>5070</v>
      </c>
      <c r="J26" s="48">
        <f t="shared" si="4"/>
        <v>5170</v>
      </c>
      <c r="K26" s="49">
        <f t="shared" si="4"/>
        <v>5274</v>
      </c>
    </row>
    <row r="27" spans="1:11" ht="12.75">
      <c r="A27" s="20" t="s">
        <v>31</v>
      </c>
      <c r="B27" s="11" t="s">
        <v>32</v>
      </c>
      <c r="C27" s="53">
        <f>+C22+C26</f>
        <v>326923</v>
      </c>
      <c r="D27" s="53">
        <f aca="true" t="shared" si="5" ref="D27:K27">+D22+D26</f>
        <v>124691</v>
      </c>
      <c r="E27" s="54">
        <f t="shared" si="5"/>
        <v>126284</v>
      </c>
      <c r="F27" s="55">
        <f t="shared" si="5"/>
        <v>133862</v>
      </c>
      <c r="G27" s="53">
        <f t="shared" si="5"/>
        <v>133862</v>
      </c>
      <c r="H27" s="56">
        <f t="shared" si="5"/>
        <v>133862</v>
      </c>
      <c r="I27" s="57">
        <f t="shared" si="5"/>
        <v>135414</v>
      </c>
      <c r="J27" s="53">
        <f t="shared" si="5"/>
        <v>138121</v>
      </c>
      <c r="K27" s="54">
        <f t="shared" si="5"/>
        <v>140886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24925</v>
      </c>
      <c r="D29" s="38">
        <v>107477</v>
      </c>
      <c r="E29" s="39">
        <v>110164</v>
      </c>
      <c r="F29" s="40">
        <v>116774</v>
      </c>
      <c r="G29" s="38">
        <v>116774</v>
      </c>
      <c r="H29" s="41">
        <v>116774</v>
      </c>
      <c r="I29" s="42">
        <v>118129</v>
      </c>
      <c r="J29" s="38">
        <v>120491</v>
      </c>
      <c r="K29" s="39">
        <v>122901</v>
      </c>
    </row>
    <row r="30" spans="1:11" ht="12.75">
      <c r="A30" s="18" t="s">
        <v>44</v>
      </c>
      <c r="B30" s="11"/>
      <c r="C30" s="38">
        <v>6035</v>
      </c>
      <c r="D30" s="38">
        <v>6307</v>
      </c>
      <c r="E30" s="39">
        <v>6338</v>
      </c>
      <c r="F30" s="40">
        <v>6719</v>
      </c>
      <c r="G30" s="38">
        <v>6719</v>
      </c>
      <c r="H30" s="41">
        <v>6719</v>
      </c>
      <c r="I30" s="42">
        <v>6797</v>
      </c>
      <c r="J30" s="38">
        <v>6933</v>
      </c>
      <c r="K30" s="39">
        <v>7072</v>
      </c>
    </row>
    <row r="31" spans="1:11" ht="12.75">
      <c r="A31" s="19" t="s">
        <v>25</v>
      </c>
      <c r="B31" s="11"/>
      <c r="C31" s="43">
        <f>SUM(C29:C30)</f>
        <v>30960</v>
      </c>
      <c r="D31" s="43">
        <f aca="true" t="shared" si="6" ref="D31:K31">SUM(D29:D30)</f>
        <v>113784</v>
      </c>
      <c r="E31" s="44">
        <f t="shared" si="6"/>
        <v>116502</v>
      </c>
      <c r="F31" s="45">
        <f t="shared" si="6"/>
        <v>123493</v>
      </c>
      <c r="G31" s="43">
        <f t="shared" si="6"/>
        <v>123493</v>
      </c>
      <c r="H31" s="46">
        <f t="shared" si="6"/>
        <v>123493</v>
      </c>
      <c r="I31" s="47">
        <f t="shared" si="6"/>
        <v>124926</v>
      </c>
      <c r="J31" s="43">
        <f t="shared" si="6"/>
        <v>127424</v>
      </c>
      <c r="K31" s="44">
        <f t="shared" si="6"/>
        <v>129973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5823</v>
      </c>
      <c r="D33" s="38">
        <v>6086</v>
      </c>
      <c r="E33" s="39">
        <v>6117</v>
      </c>
      <c r="F33" s="40">
        <v>6484</v>
      </c>
      <c r="G33" s="38">
        <v>6484</v>
      </c>
      <c r="H33" s="41">
        <v>6484</v>
      </c>
      <c r="I33" s="42">
        <v>6559</v>
      </c>
      <c r="J33" s="38">
        <v>6690</v>
      </c>
      <c r="K33" s="39">
        <v>6824</v>
      </c>
    </row>
    <row r="34" spans="1:11" ht="12.75">
      <c r="A34" s="18" t="s">
        <v>47</v>
      </c>
      <c r="B34" s="11"/>
      <c r="C34" s="38"/>
      <c r="D34" s="38">
        <v>4821</v>
      </c>
      <c r="E34" s="39">
        <v>3665</v>
      </c>
      <c r="F34" s="40">
        <v>3885</v>
      </c>
      <c r="G34" s="38">
        <v>3885</v>
      </c>
      <c r="H34" s="41">
        <v>3885</v>
      </c>
      <c r="I34" s="42">
        <v>3930</v>
      </c>
      <c r="J34" s="38">
        <v>4009</v>
      </c>
      <c r="K34" s="39">
        <v>4089</v>
      </c>
    </row>
    <row r="35" spans="1:11" ht="12.75">
      <c r="A35" s="19" t="s">
        <v>30</v>
      </c>
      <c r="B35" s="11"/>
      <c r="C35" s="48">
        <f>SUM(C32:C34)</f>
        <v>5823</v>
      </c>
      <c r="D35" s="48">
        <f aca="true" t="shared" si="7" ref="D35:K35">SUM(D32:D34)</f>
        <v>10907</v>
      </c>
      <c r="E35" s="49">
        <f t="shared" si="7"/>
        <v>9782</v>
      </c>
      <c r="F35" s="50">
        <f t="shared" si="7"/>
        <v>10369</v>
      </c>
      <c r="G35" s="48">
        <f t="shared" si="7"/>
        <v>10369</v>
      </c>
      <c r="H35" s="51">
        <f t="shared" si="7"/>
        <v>10369</v>
      </c>
      <c r="I35" s="52">
        <f t="shared" si="7"/>
        <v>10489</v>
      </c>
      <c r="J35" s="48">
        <f t="shared" si="7"/>
        <v>10699</v>
      </c>
      <c r="K35" s="49">
        <f t="shared" si="7"/>
        <v>10913</v>
      </c>
    </row>
    <row r="36" spans="1:11" ht="12.75">
      <c r="A36" s="20" t="s">
        <v>31</v>
      </c>
      <c r="B36" s="11" t="s">
        <v>32</v>
      </c>
      <c r="C36" s="53">
        <f>+C31+C35</f>
        <v>36783</v>
      </c>
      <c r="D36" s="53">
        <f aca="true" t="shared" si="8" ref="D36:K36">+D31+D35</f>
        <v>124691</v>
      </c>
      <c r="E36" s="54">
        <f t="shared" si="8"/>
        <v>126284</v>
      </c>
      <c r="F36" s="55">
        <f t="shared" si="8"/>
        <v>133862</v>
      </c>
      <c r="G36" s="53">
        <f t="shared" si="8"/>
        <v>133862</v>
      </c>
      <c r="H36" s="56">
        <f t="shared" si="8"/>
        <v>133862</v>
      </c>
      <c r="I36" s="57">
        <f t="shared" si="8"/>
        <v>135415</v>
      </c>
      <c r="J36" s="53">
        <f t="shared" si="8"/>
        <v>138123</v>
      </c>
      <c r="K36" s="54">
        <f t="shared" si="8"/>
        <v>140886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81500</v>
      </c>
      <c r="D38" s="58">
        <v>103020</v>
      </c>
      <c r="E38" s="59">
        <v>105544</v>
      </c>
      <c r="F38" s="60">
        <v>111877</v>
      </c>
      <c r="G38" s="58">
        <v>111877</v>
      </c>
      <c r="H38" s="61">
        <v>111877</v>
      </c>
      <c r="I38" s="62">
        <v>113175</v>
      </c>
      <c r="J38" s="58">
        <v>115438</v>
      </c>
      <c r="K38" s="59">
        <v>117747</v>
      </c>
    </row>
    <row r="39" spans="1:11" ht="12.75">
      <c r="A39" s="19" t="s">
        <v>25</v>
      </c>
      <c r="B39" s="11"/>
      <c r="C39" s="38">
        <f>+C38</f>
        <v>81500</v>
      </c>
      <c r="D39" s="38">
        <f aca="true" t="shared" si="9" ref="D39:K39">+D38</f>
        <v>103020</v>
      </c>
      <c r="E39" s="39">
        <f t="shared" si="9"/>
        <v>105544</v>
      </c>
      <c r="F39" s="40">
        <f t="shared" si="9"/>
        <v>111877</v>
      </c>
      <c r="G39" s="38">
        <f t="shared" si="9"/>
        <v>111877</v>
      </c>
      <c r="H39" s="41">
        <f t="shared" si="9"/>
        <v>111877</v>
      </c>
      <c r="I39" s="42">
        <f t="shared" si="9"/>
        <v>113175</v>
      </c>
      <c r="J39" s="38">
        <f t="shared" si="9"/>
        <v>115438</v>
      </c>
      <c r="K39" s="39">
        <f t="shared" si="9"/>
        <v>117747</v>
      </c>
    </row>
    <row r="40" spans="1:11" ht="12.75">
      <c r="A40" s="18" t="s">
        <v>50</v>
      </c>
      <c r="B40" s="11"/>
      <c r="C40" s="38">
        <v>2159</v>
      </c>
      <c r="D40" s="38">
        <v>2073</v>
      </c>
      <c r="E40" s="39">
        <v>1990</v>
      </c>
      <c r="F40" s="40">
        <v>2109</v>
      </c>
      <c r="G40" s="38">
        <v>2109</v>
      </c>
      <c r="H40" s="41">
        <v>2109</v>
      </c>
      <c r="I40" s="42">
        <v>2133</v>
      </c>
      <c r="J40" s="38">
        <v>2176</v>
      </c>
      <c r="K40" s="39">
        <v>2220</v>
      </c>
    </row>
    <row r="41" spans="1:11" ht="12.75">
      <c r="A41" s="18" t="s">
        <v>51</v>
      </c>
      <c r="B41" s="11"/>
      <c r="C41" s="38">
        <v>3091</v>
      </c>
      <c r="D41" s="38">
        <v>2967</v>
      </c>
      <c r="E41" s="39">
        <v>2849</v>
      </c>
      <c r="F41" s="40">
        <v>3020</v>
      </c>
      <c r="G41" s="38">
        <v>3020</v>
      </c>
      <c r="H41" s="41">
        <v>3020</v>
      </c>
      <c r="I41" s="42">
        <v>3055</v>
      </c>
      <c r="J41" s="38">
        <v>3116</v>
      </c>
      <c r="K41" s="39">
        <v>3178</v>
      </c>
    </row>
    <row r="42" spans="1:11" ht="12.75">
      <c r="A42" s="18" t="s">
        <v>52</v>
      </c>
      <c r="B42" s="11"/>
      <c r="C42" s="38">
        <v>13720</v>
      </c>
      <c r="D42" s="38">
        <v>13171</v>
      </c>
      <c r="E42" s="39">
        <v>12644</v>
      </c>
      <c r="F42" s="40">
        <v>13403</v>
      </c>
      <c r="G42" s="38">
        <v>13403</v>
      </c>
      <c r="H42" s="41">
        <v>13403</v>
      </c>
      <c r="I42" s="42">
        <v>13558</v>
      </c>
      <c r="J42" s="38">
        <v>13830</v>
      </c>
      <c r="K42" s="39">
        <v>14106</v>
      </c>
    </row>
    <row r="43" spans="1:11" ht="12.75">
      <c r="A43" s="18" t="s">
        <v>53</v>
      </c>
      <c r="B43" s="11"/>
      <c r="C43" s="38">
        <v>824</v>
      </c>
      <c r="D43" s="38">
        <v>791</v>
      </c>
      <c r="E43" s="39">
        <v>759</v>
      </c>
      <c r="F43" s="40">
        <v>805</v>
      </c>
      <c r="G43" s="38">
        <v>805</v>
      </c>
      <c r="H43" s="41">
        <v>805</v>
      </c>
      <c r="I43" s="42">
        <v>814</v>
      </c>
      <c r="J43" s="38">
        <v>831</v>
      </c>
      <c r="K43" s="39">
        <v>847</v>
      </c>
    </row>
    <row r="44" spans="1:11" ht="12.75">
      <c r="A44" s="18" t="s">
        <v>54</v>
      </c>
      <c r="B44" s="11"/>
      <c r="C44" s="38">
        <v>4091</v>
      </c>
      <c r="D44" s="38">
        <v>2668</v>
      </c>
      <c r="E44" s="39">
        <v>2498</v>
      </c>
      <c r="F44" s="40">
        <v>2647</v>
      </c>
      <c r="G44" s="38">
        <v>2647</v>
      </c>
      <c r="H44" s="41">
        <v>2647</v>
      </c>
      <c r="I44" s="42">
        <v>2678</v>
      </c>
      <c r="J44" s="38">
        <v>2731</v>
      </c>
      <c r="K44" s="39">
        <v>2786</v>
      </c>
    </row>
    <row r="45" spans="1:11" ht="12.75">
      <c r="A45" s="19" t="s">
        <v>30</v>
      </c>
      <c r="B45" s="11"/>
      <c r="C45" s="48">
        <f>SUM(C40:C44)</f>
        <v>23885</v>
      </c>
      <c r="D45" s="48">
        <f aca="true" t="shared" si="10" ref="D45:K45">SUM(D40:D44)</f>
        <v>21670</v>
      </c>
      <c r="E45" s="49">
        <f t="shared" si="10"/>
        <v>20740</v>
      </c>
      <c r="F45" s="50">
        <f t="shared" si="10"/>
        <v>21984</v>
      </c>
      <c r="G45" s="48">
        <f t="shared" si="10"/>
        <v>21984</v>
      </c>
      <c r="H45" s="51">
        <f t="shared" si="10"/>
        <v>21984</v>
      </c>
      <c r="I45" s="52">
        <f t="shared" si="10"/>
        <v>22238</v>
      </c>
      <c r="J45" s="48">
        <f t="shared" si="10"/>
        <v>22684</v>
      </c>
      <c r="K45" s="49">
        <f t="shared" si="10"/>
        <v>23137</v>
      </c>
    </row>
    <row r="46" spans="1:11" ht="12.75">
      <c r="A46" s="20" t="s">
        <v>31</v>
      </c>
      <c r="B46" s="11" t="s">
        <v>32</v>
      </c>
      <c r="C46" s="53">
        <f>+C39+C45</f>
        <v>105385</v>
      </c>
      <c r="D46" s="53">
        <f aca="true" t="shared" si="11" ref="D46:K46">+D39+D45</f>
        <v>124690</v>
      </c>
      <c r="E46" s="54">
        <f t="shared" si="11"/>
        <v>126284</v>
      </c>
      <c r="F46" s="55">
        <f t="shared" si="11"/>
        <v>133861</v>
      </c>
      <c r="G46" s="53">
        <f t="shared" si="11"/>
        <v>133861</v>
      </c>
      <c r="H46" s="56">
        <f t="shared" si="11"/>
        <v>133861</v>
      </c>
      <c r="I46" s="57">
        <f t="shared" si="11"/>
        <v>135413</v>
      </c>
      <c r="J46" s="53">
        <f t="shared" si="11"/>
        <v>138122</v>
      </c>
      <c r="K46" s="54">
        <f t="shared" si="11"/>
        <v>140884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45500</v>
      </c>
      <c r="D49" s="38">
        <v>45728</v>
      </c>
      <c r="E49" s="64">
        <v>10619</v>
      </c>
      <c r="F49" s="42">
        <v>2461088</v>
      </c>
      <c r="G49" s="38">
        <v>10000</v>
      </c>
      <c r="H49" s="64">
        <v>10000</v>
      </c>
      <c r="I49" s="42">
        <v>15000</v>
      </c>
      <c r="J49" s="38">
        <v>15174</v>
      </c>
      <c r="K49" s="64">
        <v>15350</v>
      </c>
    </row>
    <row r="50" spans="1:11" ht="12.75">
      <c r="A50" s="18" t="s">
        <v>58</v>
      </c>
      <c r="B50" s="11"/>
      <c r="C50" s="38">
        <v>45500</v>
      </c>
      <c r="D50" s="38">
        <v>47810</v>
      </c>
      <c r="E50" s="64">
        <v>10619</v>
      </c>
      <c r="F50" s="42">
        <v>1329766</v>
      </c>
      <c r="G50" s="38">
        <v>10000</v>
      </c>
      <c r="H50" s="64">
        <v>10000</v>
      </c>
      <c r="I50" s="42">
        <v>15000</v>
      </c>
      <c r="J50" s="38">
        <v>15174</v>
      </c>
      <c r="K50" s="64">
        <v>15350</v>
      </c>
    </row>
    <row r="51" spans="1:11" ht="12.75">
      <c r="A51" s="18" t="s">
        <v>59</v>
      </c>
      <c r="B51" s="11"/>
      <c r="C51" s="38">
        <v>42300</v>
      </c>
      <c r="D51" s="38">
        <v>44210</v>
      </c>
      <c r="E51" s="64">
        <v>10619</v>
      </c>
      <c r="F51" s="42">
        <v>433112</v>
      </c>
      <c r="G51" s="38">
        <v>10000</v>
      </c>
      <c r="H51" s="64">
        <v>10000</v>
      </c>
      <c r="I51" s="42">
        <v>15000</v>
      </c>
      <c r="J51" s="38">
        <v>15174</v>
      </c>
      <c r="K51" s="64">
        <v>15350</v>
      </c>
    </row>
    <row r="52" spans="1:11" ht="12.75">
      <c r="A52" s="23" t="s">
        <v>60</v>
      </c>
      <c r="B52" s="22"/>
      <c r="C52" s="58">
        <v>245</v>
      </c>
      <c r="D52" s="58">
        <v>245</v>
      </c>
      <c r="E52" s="80">
        <v>10619</v>
      </c>
      <c r="F52" s="62">
        <v>259</v>
      </c>
      <c r="G52" s="58">
        <v>10000</v>
      </c>
      <c r="H52" s="80">
        <v>10000</v>
      </c>
      <c r="I52" s="62">
        <v>15000</v>
      </c>
      <c r="J52" s="58">
        <v>15174</v>
      </c>
      <c r="K52" s="80">
        <v>15350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43612171</v>
      </c>
      <c r="D55" s="70">
        <v>54912305</v>
      </c>
      <c r="E55" s="71"/>
      <c r="F55" s="72">
        <v>7713490</v>
      </c>
      <c r="G55" s="70">
        <v>625170</v>
      </c>
      <c r="H55" s="73">
        <v>625170</v>
      </c>
      <c r="I55" s="74">
        <v>674558</v>
      </c>
      <c r="J55" s="70">
        <v>727849</v>
      </c>
      <c r="K55" s="71">
        <v>785349</v>
      </c>
    </row>
    <row r="56" spans="1:11" ht="12.75">
      <c r="A56" s="18" t="s">
        <v>64</v>
      </c>
      <c r="B56" s="11"/>
      <c r="C56" s="70">
        <v>12021203</v>
      </c>
      <c r="D56" s="70">
        <v>12857690</v>
      </c>
      <c r="E56" s="71">
        <v>18994347</v>
      </c>
      <c r="F56" s="72">
        <v>7713490</v>
      </c>
      <c r="G56" s="70">
        <v>9193718</v>
      </c>
      <c r="H56" s="73">
        <v>9193718</v>
      </c>
      <c r="I56" s="74">
        <v>9920021</v>
      </c>
      <c r="J56" s="70">
        <v>10703703</v>
      </c>
      <c r="K56" s="71">
        <v>11549296</v>
      </c>
    </row>
    <row r="57" spans="1:11" ht="12.75">
      <c r="A57" s="18" t="s">
        <v>65</v>
      </c>
      <c r="B57" s="11"/>
      <c r="C57" s="70">
        <v>5154313</v>
      </c>
      <c r="D57" s="70">
        <v>5540616</v>
      </c>
      <c r="E57" s="71">
        <v>3244399</v>
      </c>
      <c r="F57" s="72">
        <v>7385256</v>
      </c>
      <c r="G57" s="70">
        <v>660798</v>
      </c>
      <c r="H57" s="73">
        <v>660798</v>
      </c>
      <c r="I57" s="74">
        <v>747164</v>
      </c>
      <c r="J57" s="70">
        <v>807685</v>
      </c>
      <c r="K57" s="71">
        <v>849846</v>
      </c>
    </row>
    <row r="58" spans="1:11" ht="12.75">
      <c r="A58" s="18" t="s">
        <v>66</v>
      </c>
      <c r="B58" s="11"/>
      <c r="C58" s="70">
        <v>18945009</v>
      </c>
      <c r="D58" s="70">
        <v>14993572</v>
      </c>
      <c r="E58" s="71">
        <v>16514498</v>
      </c>
      <c r="F58" s="72">
        <v>4945386</v>
      </c>
      <c r="G58" s="70">
        <v>18454436</v>
      </c>
      <c r="H58" s="73">
        <v>18454436</v>
      </c>
      <c r="I58" s="74">
        <v>19561702</v>
      </c>
      <c r="J58" s="70">
        <v>20735404</v>
      </c>
      <c r="K58" s="71">
        <v>21979529</v>
      </c>
    </row>
    <row r="59" spans="1:11" ht="12.75">
      <c r="A59" s="20" t="s">
        <v>67</v>
      </c>
      <c r="B59" s="26"/>
      <c r="C59" s="81">
        <v>40082917</v>
      </c>
      <c r="D59" s="81">
        <v>45052731</v>
      </c>
      <c r="E59" s="82"/>
      <c r="F59" s="83">
        <v>27000000</v>
      </c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119815613</v>
      </c>
      <c r="D60" s="65">
        <f aca="true" t="shared" si="12" ref="D60:K60">SUM(D55:D59)</f>
        <v>133356914</v>
      </c>
      <c r="E60" s="66">
        <f t="shared" si="12"/>
        <v>38753244</v>
      </c>
      <c r="F60" s="67">
        <f t="shared" si="12"/>
        <v>54757622</v>
      </c>
      <c r="G60" s="65">
        <f t="shared" si="12"/>
        <v>28934122</v>
      </c>
      <c r="H60" s="68">
        <f t="shared" si="12"/>
        <v>28934122</v>
      </c>
      <c r="I60" s="69">
        <f t="shared" si="12"/>
        <v>30903445</v>
      </c>
      <c r="J60" s="65">
        <f t="shared" si="12"/>
        <v>32974641</v>
      </c>
      <c r="K60" s="66">
        <f t="shared" si="12"/>
        <v>35164020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40000</v>
      </c>
      <c r="D63" s="38">
        <v>40000</v>
      </c>
      <c r="E63" s="39">
        <v>40000</v>
      </c>
      <c r="F63" s="86">
        <v>42400</v>
      </c>
      <c r="G63" s="38">
        <v>50000</v>
      </c>
      <c r="H63" s="41">
        <v>50000</v>
      </c>
      <c r="I63" s="42">
        <v>50000</v>
      </c>
      <c r="J63" s="38">
        <v>50000</v>
      </c>
      <c r="K63" s="39">
        <v>50000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/>
      <c r="F66" s="86">
        <v>235</v>
      </c>
      <c r="G66" s="87">
        <v>90</v>
      </c>
      <c r="H66" s="89">
        <v>90</v>
      </c>
      <c r="I66" s="42">
        <v>114</v>
      </c>
      <c r="J66" s="38">
        <v>121</v>
      </c>
      <c r="K66" s="39">
        <v>128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53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240</v>
      </c>
      <c r="D68" s="58">
        <v>240</v>
      </c>
      <c r="E68" s="59">
        <v>240</v>
      </c>
      <c r="F68" s="91">
        <v>254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13954182</v>
      </c>
      <c r="D70" s="70">
        <v>12096594</v>
      </c>
      <c r="E70" s="71">
        <v>13682755</v>
      </c>
      <c r="F70" s="72">
        <v>35000</v>
      </c>
      <c r="G70" s="70">
        <v>15032481</v>
      </c>
      <c r="H70" s="73">
        <v>15032481</v>
      </c>
      <c r="I70" s="74">
        <v>15032481</v>
      </c>
      <c r="J70" s="70">
        <v>15934430</v>
      </c>
      <c r="K70" s="71">
        <v>16890496</v>
      </c>
    </row>
    <row r="71" spans="1:11" ht="12.75">
      <c r="A71" s="18" t="s">
        <v>79</v>
      </c>
      <c r="B71" s="11"/>
      <c r="C71" s="70">
        <v>224273555</v>
      </c>
      <c r="D71" s="70">
        <v>250764347</v>
      </c>
      <c r="E71" s="71">
        <v>261880790</v>
      </c>
      <c r="F71" s="72">
        <v>269349937</v>
      </c>
      <c r="G71" s="70">
        <v>284382419</v>
      </c>
      <c r="H71" s="73">
        <v>284382419</v>
      </c>
      <c r="I71" s="74">
        <v>284382419</v>
      </c>
      <c r="J71" s="70">
        <v>301445365</v>
      </c>
      <c r="K71" s="71">
        <v>319532086</v>
      </c>
    </row>
    <row r="72" spans="1:11" ht="12.75">
      <c r="A72" s="18" t="s">
        <v>80</v>
      </c>
      <c r="B72" s="11"/>
      <c r="C72" s="70"/>
      <c r="D72" s="70"/>
      <c r="E72" s="71"/>
      <c r="F72" s="72">
        <v>12308760</v>
      </c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>
        <v>12308760</v>
      </c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>
        <v>7385256</v>
      </c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>
        <v>21061656</v>
      </c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238227737</v>
      </c>
      <c r="D79" s="75">
        <f aca="true" t="shared" si="13" ref="D79:K79">SUM(D70:D78)</f>
        <v>262860941</v>
      </c>
      <c r="E79" s="76">
        <f t="shared" si="13"/>
        <v>275563545</v>
      </c>
      <c r="F79" s="77">
        <f t="shared" si="13"/>
        <v>322449369</v>
      </c>
      <c r="G79" s="75">
        <f t="shared" si="13"/>
        <v>299414900</v>
      </c>
      <c r="H79" s="78">
        <f t="shared" si="13"/>
        <v>299414900</v>
      </c>
      <c r="I79" s="79">
        <f t="shared" si="13"/>
        <v>299414900</v>
      </c>
      <c r="J79" s="75">
        <f t="shared" si="13"/>
        <v>317379795</v>
      </c>
      <c r="K79" s="76">
        <f t="shared" si="13"/>
        <v>336422582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80873</v>
      </c>
      <c r="D6" s="38">
        <v>81128</v>
      </c>
      <c r="E6" s="39">
        <v>81490</v>
      </c>
      <c r="F6" s="40">
        <v>84782</v>
      </c>
      <c r="G6" s="38">
        <v>84782</v>
      </c>
      <c r="H6" s="41">
        <v>84782</v>
      </c>
      <c r="I6" s="42">
        <v>84782</v>
      </c>
      <c r="J6" s="38">
        <v>84782</v>
      </c>
      <c r="K6" s="39">
        <v>84782</v>
      </c>
    </row>
    <row r="7" spans="1:11" ht="12.75">
      <c r="A7" s="18" t="s">
        <v>20</v>
      </c>
      <c r="B7" s="11"/>
      <c r="C7" s="38">
        <v>63301</v>
      </c>
      <c r="D7" s="38">
        <v>63899</v>
      </c>
      <c r="E7" s="39">
        <v>63899</v>
      </c>
      <c r="F7" s="40">
        <v>67481</v>
      </c>
      <c r="G7" s="38">
        <v>67481</v>
      </c>
      <c r="H7" s="41">
        <v>67481</v>
      </c>
      <c r="I7" s="42">
        <v>67481</v>
      </c>
      <c r="J7" s="38">
        <v>67481</v>
      </c>
      <c r="K7" s="39">
        <v>67481</v>
      </c>
    </row>
    <row r="8" spans="1:11" ht="12.75">
      <c r="A8" s="18" t="s">
        <v>21</v>
      </c>
      <c r="B8" s="11" t="s">
        <v>22</v>
      </c>
      <c r="C8" s="38">
        <v>3116</v>
      </c>
      <c r="D8" s="38">
        <v>4710</v>
      </c>
      <c r="E8" s="39">
        <v>6396</v>
      </c>
      <c r="F8" s="40">
        <v>6654</v>
      </c>
      <c r="G8" s="38">
        <v>6654</v>
      </c>
      <c r="H8" s="41">
        <v>6654</v>
      </c>
      <c r="I8" s="42">
        <v>6654</v>
      </c>
      <c r="J8" s="38">
        <v>6654</v>
      </c>
      <c r="K8" s="39">
        <v>6654</v>
      </c>
    </row>
    <row r="9" spans="1:11" ht="12.75">
      <c r="A9" s="18" t="s">
        <v>23</v>
      </c>
      <c r="B9" s="11" t="s">
        <v>24</v>
      </c>
      <c r="C9" s="38">
        <v>6352</v>
      </c>
      <c r="D9" s="38">
        <v>4758</v>
      </c>
      <c r="E9" s="39">
        <v>3072</v>
      </c>
      <c r="F9" s="40">
        <v>3196</v>
      </c>
      <c r="G9" s="38">
        <v>3196</v>
      </c>
      <c r="H9" s="41">
        <v>3196</v>
      </c>
      <c r="I9" s="42">
        <v>3196</v>
      </c>
      <c r="J9" s="38">
        <v>3196</v>
      </c>
      <c r="K9" s="39">
        <v>3196</v>
      </c>
    </row>
    <row r="10" spans="1:11" ht="12.75">
      <c r="A10" s="19" t="s">
        <v>25</v>
      </c>
      <c r="B10" s="11"/>
      <c r="C10" s="43">
        <f>SUM(C6:C9)</f>
        <v>153642</v>
      </c>
      <c r="D10" s="43">
        <f aca="true" t="shared" si="0" ref="D10:K10">SUM(D6:D9)</f>
        <v>154495</v>
      </c>
      <c r="E10" s="44">
        <f t="shared" si="0"/>
        <v>154857</v>
      </c>
      <c r="F10" s="45">
        <f t="shared" si="0"/>
        <v>162113</v>
      </c>
      <c r="G10" s="43">
        <f t="shared" si="0"/>
        <v>162113</v>
      </c>
      <c r="H10" s="46">
        <f t="shared" si="0"/>
        <v>162113</v>
      </c>
      <c r="I10" s="47">
        <f t="shared" si="0"/>
        <v>162113</v>
      </c>
      <c r="J10" s="43">
        <f t="shared" si="0"/>
        <v>162113</v>
      </c>
      <c r="K10" s="44">
        <f t="shared" si="0"/>
        <v>162113</v>
      </c>
    </row>
    <row r="11" spans="1:11" ht="12.75">
      <c r="A11" s="18" t="s">
        <v>26</v>
      </c>
      <c r="B11" s="11" t="s">
        <v>27</v>
      </c>
      <c r="C11" s="38">
        <v>6396</v>
      </c>
      <c r="D11" s="38">
        <v>6396</v>
      </c>
      <c r="E11" s="39">
        <v>6396</v>
      </c>
      <c r="F11" s="40">
        <v>6654</v>
      </c>
      <c r="G11" s="38">
        <v>6654</v>
      </c>
      <c r="H11" s="41">
        <v>6654</v>
      </c>
      <c r="I11" s="42">
        <v>6654</v>
      </c>
      <c r="J11" s="38">
        <v>6654</v>
      </c>
      <c r="K11" s="39">
        <v>6654</v>
      </c>
    </row>
    <row r="12" spans="1:11" ht="12.75">
      <c r="A12" s="18" t="s">
        <v>28</v>
      </c>
      <c r="B12" s="11" t="s">
        <v>24</v>
      </c>
      <c r="C12" s="38">
        <v>3955</v>
      </c>
      <c r="D12" s="38">
        <v>2740</v>
      </c>
      <c r="E12" s="39">
        <v>2740</v>
      </c>
      <c r="F12" s="40">
        <v>1851</v>
      </c>
      <c r="G12" s="38">
        <v>1851</v>
      </c>
      <c r="H12" s="41">
        <v>1851</v>
      </c>
      <c r="I12" s="42">
        <v>1851</v>
      </c>
      <c r="J12" s="38">
        <v>1851</v>
      </c>
      <c r="K12" s="39">
        <v>1851</v>
      </c>
    </row>
    <row r="13" spans="1:11" ht="12.75">
      <c r="A13" s="18" t="s">
        <v>29</v>
      </c>
      <c r="B13" s="11"/>
      <c r="C13" s="38">
        <v>10351</v>
      </c>
      <c r="D13" s="38">
        <v>9136</v>
      </c>
      <c r="E13" s="39">
        <v>9136</v>
      </c>
      <c r="F13" s="40"/>
      <c r="G13" s="38">
        <v>9136</v>
      </c>
      <c r="H13" s="41">
        <v>9136</v>
      </c>
      <c r="I13" s="42">
        <v>9136</v>
      </c>
      <c r="J13" s="38">
        <v>9136</v>
      </c>
      <c r="K13" s="39">
        <v>9136</v>
      </c>
    </row>
    <row r="14" spans="1:11" ht="12.75">
      <c r="A14" s="19" t="s">
        <v>30</v>
      </c>
      <c r="B14" s="11"/>
      <c r="C14" s="48">
        <f>SUM(C11:C13)</f>
        <v>20702</v>
      </c>
      <c r="D14" s="48">
        <f aca="true" t="shared" si="1" ref="D14:K14">SUM(D11:D13)</f>
        <v>18272</v>
      </c>
      <c r="E14" s="49">
        <f t="shared" si="1"/>
        <v>18272</v>
      </c>
      <c r="F14" s="50">
        <f t="shared" si="1"/>
        <v>8505</v>
      </c>
      <c r="G14" s="48">
        <f t="shared" si="1"/>
        <v>17641</v>
      </c>
      <c r="H14" s="51">
        <f t="shared" si="1"/>
        <v>17641</v>
      </c>
      <c r="I14" s="52">
        <f t="shared" si="1"/>
        <v>17641</v>
      </c>
      <c r="J14" s="48">
        <f t="shared" si="1"/>
        <v>17641</v>
      </c>
      <c r="K14" s="49">
        <f t="shared" si="1"/>
        <v>17641</v>
      </c>
    </row>
    <row r="15" spans="1:11" ht="12.75">
      <c r="A15" s="20" t="s">
        <v>31</v>
      </c>
      <c r="B15" s="11" t="s">
        <v>32</v>
      </c>
      <c r="C15" s="53">
        <f>+C10+C14</f>
        <v>174344</v>
      </c>
      <c r="D15" s="53">
        <f aca="true" t="shared" si="2" ref="D15:K15">+D10+D14</f>
        <v>172767</v>
      </c>
      <c r="E15" s="54">
        <f t="shared" si="2"/>
        <v>173129</v>
      </c>
      <c r="F15" s="55">
        <f t="shared" si="2"/>
        <v>170618</v>
      </c>
      <c r="G15" s="53">
        <f t="shared" si="2"/>
        <v>179754</v>
      </c>
      <c r="H15" s="56">
        <f t="shared" si="2"/>
        <v>179754</v>
      </c>
      <c r="I15" s="57">
        <f t="shared" si="2"/>
        <v>179754</v>
      </c>
      <c r="J15" s="53">
        <f t="shared" si="2"/>
        <v>179754</v>
      </c>
      <c r="K15" s="54">
        <f t="shared" si="2"/>
        <v>179754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84973</v>
      </c>
      <c r="D17" s="38">
        <v>85096</v>
      </c>
      <c r="E17" s="39">
        <v>85149</v>
      </c>
      <c r="F17" s="40">
        <v>91589</v>
      </c>
      <c r="G17" s="38">
        <v>91589</v>
      </c>
      <c r="H17" s="41">
        <v>91589</v>
      </c>
      <c r="I17" s="42">
        <v>91589</v>
      </c>
      <c r="J17" s="38">
        <v>91589</v>
      </c>
      <c r="K17" s="39">
        <v>91589</v>
      </c>
    </row>
    <row r="18" spans="1:11" ht="12.75">
      <c r="A18" s="18" t="s">
        <v>35</v>
      </c>
      <c r="B18" s="11"/>
      <c r="C18" s="38">
        <v>8372</v>
      </c>
      <c r="D18" s="38">
        <v>8372</v>
      </c>
      <c r="E18" s="39">
        <v>8319</v>
      </c>
      <c r="F18" s="40">
        <v>8655</v>
      </c>
      <c r="G18" s="38">
        <v>8655</v>
      </c>
      <c r="H18" s="41">
        <v>8655</v>
      </c>
      <c r="I18" s="42">
        <v>8655</v>
      </c>
      <c r="J18" s="38">
        <v>8655</v>
      </c>
      <c r="K18" s="39">
        <v>8655</v>
      </c>
    </row>
    <row r="19" spans="1:11" ht="12.75">
      <c r="A19" s="18" t="s">
        <v>36</v>
      </c>
      <c r="B19" s="11"/>
      <c r="C19" s="38">
        <v>7076</v>
      </c>
      <c r="D19" s="38">
        <v>7076</v>
      </c>
      <c r="E19" s="39">
        <v>7076</v>
      </c>
      <c r="F19" s="40">
        <v>7362</v>
      </c>
      <c r="G19" s="38">
        <v>7362</v>
      </c>
      <c r="H19" s="41">
        <v>7362</v>
      </c>
      <c r="I19" s="42">
        <v>7362</v>
      </c>
      <c r="J19" s="38">
        <v>7362</v>
      </c>
      <c r="K19" s="39">
        <v>7362</v>
      </c>
    </row>
    <row r="20" spans="1:11" ht="12.75">
      <c r="A20" s="18" t="s">
        <v>37</v>
      </c>
      <c r="B20" s="11"/>
      <c r="C20" s="38">
        <v>58695</v>
      </c>
      <c r="D20" s="38">
        <v>58695</v>
      </c>
      <c r="E20" s="39">
        <v>59427</v>
      </c>
      <c r="F20" s="40">
        <v>61828</v>
      </c>
      <c r="G20" s="38">
        <v>61828</v>
      </c>
      <c r="H20" s="41">
        <v>61828</v>
      </c>
      <c r="I20" s="42">
        <v>61828</v>
      </c>
      <c r="J20" s="38">
        <v>61828</v>
      </c>
      <c r="K20" s="39">
        <v>61828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159116</v>
      </c>
      <c r="D22" s="43">
        <f aca="true" t="shared" si="3" ref="D22:K22">SUM(D17:D21)</f>
        <v>159239</v>
      </c>
      <c r="E22" s="44">
        <f t="shared" si="3"/>
        <v>159971</v>
      </c>
      <c r="F22" s="45">
        <f t="shared" si="3"/>
        <v>169434</v>
      </c>
      <c r="G22" s="43">
        <f t="shared" si="3"/>
        <v>169434</v>
      </c>
      <c r="H22" s="46">
        <f t="shared" si="3"/>
        <v>169434</v>
      </c>
      <c r="I22" s="47">
        <f t="shared" si="3"/>
        <v>169434</v>
      </c>
      <c r="J22" s="43">
        <f t="shared" si="3"/>
        <v>169434</v>
      </c>
      <c r="K22" s="44">
        <f t="shared" si="3"/>
        <v>169434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4877</v>
      </c>
      <c r="D24" s="38">
        <v>4754</v>
      </c>
      <c r="E24" s="39">
        <v>4022</v>
      </c>
      <c r="F24" s="40">
        <v>1184</v>
      </c>
      <c r="G24" s="38">
        <v>1184</v>
      </c>
      <c r="H24" s="41">
        <v>1184</v>
      </c>
      <c r="I24" s="42">
        <v>1184</v>
      </c>
      <c r="J24" s="38">
        <v>1184</v>
      </c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4877</v>
      </c>
      <c r="D26" s="48">
        <f aca="true" t="shared" si="4" ref="D26:K26">SUM(D23:D25)</f>
        <v>4754</v>
      </c>
      <c r="E26" s="49">
        <f t="shared" si="4"/>
        <v>4022</v>
      </c>
      <c r="F26" s="50">
        <f t="shared" si="4"/>
        <v>1184</v>
      </c>
      <c r="G26" s="48">
        <f t="shared" si="4"/>
        <v>1184</v>
      </c>
      <c r="H26" s="51">
        <f t="shared" si="4"/>
        <v>1184</v>
      </c>
      <c r="I26" s="52">
        <f t="shared" si="4"/>
        <v>1184</v>
      </c>
      <c r="J26" s="48">
        <f t="shared" si="4"/>
        <v>1184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163993</v>
      </c>
      <c r="D27" s="53">
        <f aca="true" t="shared" si="5" ref="D27:K27">+D22+D26</f>
        <v>163993</v>
      </c>
      <c r="E27" s="54">
        <f t="shared" si="5"/>
        <v>163993</v>
      </c>
      <c r="F27" s="55">
        <f t="shared" si="5"/>
        <v>170618</v>
      </c>
      <c r="G27" s="53">
        <f t="shared" si="5"/>
        <v>170618</v>
      </c>
      <c r="H27" s="56">
        <f t="shared" si="5"/>
        <v>170618</v>
      </c>
      <c r="I27" s="57">
        <f t="shared" si="5"/>
        <v>170618</v>
      </c>
      <c r="J27" s="53">
        <f t="shared" si="5"/>
        <v>170618</v>
      </c>
      <c r="K27" s="54">
        <f t="shared" si="5"/>
        <v>169434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127123</v>
      </c>
      <c r="D29" s="38">
        <v>126487</v>
      </c>
      <c r="E29" s="39">
        <v>123471</v>
      </c>
      <c r="F29" s="40">
        <v>135271</v>
      </c>
      <c r="G29" s="38">
        <v>135271</v>
      </c>
      <c r="H29" s="41">
        <v>135271</v>
      </c>
      <c r="I29" s="42">
        <v>135271</v>
      </c>
      <c r="J29" s="38">
        <v>135271</v>
      </c>
      <c r="K29" s="39">
        <v>135271</v>
      </c>
    </row>
    <row r="30" spans="1:11" ht="12.75">
      <c r="A30" s="18" t="s">
        <v>44</v>
      </c>
      <c r="B30" s="11"/>
      <c r="C30" s="38">
        <v>24203</v>
      </c>
      <c r="D30" s="38">
        <v>24839</v>
      </c>
      <c r="E30" s="39">
        <v>26285</v>
      </c>
      <c r="F30" s="40">
        <v>27347</v>
      </c>
      <c r="G30" s="38">
        <v>27347</v>
      </c>
      <c r="H30" s="41">
        <v>27347</v>
      </c>
      <c r="I30" s="42">
        <v>27347</v>
      </c>
      <c r="J30" s="38">
        <v>27347</v>
      </c>
      <c r="K30" s="39">
        <v>27347</v>
      </c>
    </row>
    <row r="31" spans="1:11" ht="12.75">
      <c r="A31" s="19" t="s">
        <v>25</v>
      </c>
      <c r="B31" s="11"/>
      <c r="C31" s="43">
        <f>SUM(C29:C30)</f>
        <v>151326</v>
      </c>
      <c r="D31" s="43">
        <f aca="true" t="shared" si="6" ref="D31:K31">SUM(D29:D30)</f>
        <v>151326</v>
      </c>
      <c r="E31" s="44">
        <f t="shared" si="6"/>
        <v>149756</v>
      </c>
      <c r="F31" s="45">
        <f t="shared" si="6"/>
        <v>162618</v>
      </c>
      <c r="G31" s="43">
        <f t="shared" si="6"/>
        <v>162618</v>
      </c>
      <c r="H31" s="46">
        <f t="shared" si="6"/>
        <v>162618</v>
      </c>
      <c r="I31" s="47">
        <f t="shared" si="6"/>
        <v>162618</v>
      </c>
      <c r="J31" s="43">
        <f t="shared" si="6"/>
        <v>162618</v>
      </c>
      <c r="K31" s="44">
        <f t="shared" si="6"/>
        <v>162618</v>
      </c>
    </row>
    <row r="32" spans="1:11" ht="12.75">
      <c r="A32" s="18" t="s">
        <v>45</v>
      </c>
      <c r="B32" s="11"/>
      <c r="C32" s="38"/>
      <c r="D32" s="38"/>
      <c r="E32" s="39">
        <v>1570</v>
      </c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>
        <v>12667</v>
      </c>
      <c r="D34" s="38">
        <v>12667</v>
      </c>
      <c r="E34" s="39">
        <v>12667</v>
      </c>
      <c r="F34" s="40">
        <v>8000</v>
      </c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12667</v>
      </c>
      <c r="D35" s="48">
        <f aca="true" t="shared" si="7" ref="D35:K35">SUM(D32:D34)</f>
        <v>12667</v>
      </c>
      <c r="E35" s="49">
        <f t="shared" si="7"/>
        <v>14237</v>
      </c>
      <c r="F35" s="50">
        <f t="shared" si="7"/>
        <v>8000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163993</v>
      </c>
      <c r="D36" s="53">
        <f aca="true" t="shared" si="8" ref="D36:K36">+D31+D35</f>
        <v>163993</v>
      </c>
      <c r="E36" s="54">
        <f t="shared" si="8"/>
        <v>163993</v>
      </c>
      <c r="F36" s="55">
        <f t="shared" si="8"/>
        <v>170618</v>
      </c>
      <c r="G36" s="53">
        <f t="shared" si="8"/>
        <v>162618</v>
      </c>
      <c r="H36" s="56">
        <f t="shared" si="8"/>
        <v>162618</v>
      </c>
      <c r="I36" s="57">
        <f t="shared" si="8"/>
        <v>162618</v>
      </c>
      <c r="J36" s="53">
        <f t="shared" si="8"/>
        <v>162618</v>
      </c>
      <c r="K36" s="54">
        <f t="shared" si="8"/>
        <v>162618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120000</v>
      </c>
      <c r="D38" s="58">
        <v>120000</v>
      </c>
      <c r="E38" s="59">
        <v>120000</v>
      </c>
      <c r="F38" s="60">
        <v>129848</v>
      </c>
      <c r="G38" s="58">
        <v>129848</v>
      </c>
      <c r="H38" s="61">
        <v>129848</v>
      </c>
      <c r="I38" s="62">
        <v>129848</v>
      </c>
      <c r="J38" s="58">
        <v>129848</v>
      </c>
      <c r="K38" s="59">
        <v>129848</v>
      </c>
    </row>
    <row r="39" spans="1:11" ht="12.75">
      <c r="A39" s="19" t="s">
        <v>25</v>
      </c>
      <c r="B39" s="11"/>
      <c r="C39" s="38">
        <f>+C38</f>
        <v>120000</v>
      </c>
      <c r="D39" s="38">
        <f aca="true" t="shared" si="9" ref="D39:K39">+D38</f>
        <v>120000</v>
      </c>
      <c r="E39" s="39">
        <f t="shared" si="9"/>
        <v>120000</v>
      </c>
      <c r="F39" s="40">
        <f t="shared" si="9"/>
        <v>129848</v>
      </c>
      <c r="G39" s="38">
        <f t="shared" si="9"/>
        <v>129848</v>
      </c>
      <c r="H39" s="41">
        <f t="shared" si="9"/>
        <v>129848</v>
      </c>
      <c r="I39" s="42">
        <f t="shared" si="9"/>
        <v>129848</v>
      </c>
      <c r="J39" s="38">
        <f t="shared" si="9"/>
        <v>129848</v>
      </c>
      <c r="K39" s="39">
        <f t="shared" si="9"/>
        <v>129848</v>
      </c>
    </row>
    <row r="40" spans="1:11" ht="12.75">
      <c r="A40" s="18" t="s">
        <v>50</v>
      </c>
      <c r="B40" s="11"/>
      <c r="C40" s="38">
        <v>43993</v>
      </c>
      <c r="D40" s="38">
        <v>43993</v>
      </c>
      <c r="E40" s="39">
        <v>43993</v>
      </c>
      <c r="F40" s="40">
        <v>40770</v>
      </c>
      <c r="G40" s="38">
        <v>40770</v>
      </c>
      <c r="H40" s="41">
        <v>40770</v>
      </c>
      <c r="I40" s="42">
        <v>40770</v>
      </c>
      <c r="J40" s="38">
        <v>40770</v>
      </c>
      <c r="K40" s="39">
        <v>40770</v>
      </c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43993</v>
      </c>
      <c r="D45" s="48">
        <f aca="true" t="shared" si="10" ref="D45:K45">SUM(D40:D44)</f>
        <v>43993</v>
      </c>
      <c r="E45" s="49">
        <f t="shared" si="10"/>
        <v>43993</v>
      </c>
      <c r="F45" s="50">
        <f t="shared" si="10"/>
        <v>40770</v>
      </c>
      <c r="G45" s="48">
        <f t="shared" si="10"/>
        <v>40770</v>
      </c>
      <c r="H45" s="51">
        <f t="shared" si="10"/>
        <v>40770</v>
      </c>
      <c r="I45" s="52">
        <f t="shared" si="10"/>
        <v>40770</v>
      </c>
      <c r="J45" s="48">
        <f t="shared" si="10"/>
        <v>40770</v>
      </c>
      <c r="K45" s="49">
        <f t="shared" si="10"/>
        <v>40770</v>
      </c>
    </row>
    <row r="46" spans="1:11" ht="12.75">
      <c r="A46" s="20" t="s">
        <v>31</v>
      </c>
      <c r="B46" s="11" t="s">
        <v>32</v>
      </c>
      <c r="C46" s="53">
        <f>+C39+C45</f>
        <v>163993</v>
      </c>
      <c r="D46" s="53">
        <f aca="true" t="shared" si="11" ref="D46:K46">+D39+D45</f>
        <v>163993</v>
      </c>
      <c r="E46" s="54">
        <f t="shared" si="11"/>
        <v>163993</v>
      </c>
      <c r="F46" s="55">
        <f t="shared" si="11"/>
        <v>170618</v>
      </c>
      <c r="G46" s="53">
        <f t="shared" si="11"/>
        <v>170618</v>
      </c>
      <c r="H46" s="56">
        <f t="shared" si="11"/>
        <v>170618</v>
      </c>
      <c r="I46" s="57">
        <f t="shared" si="11"/>
        <v>170618</v>
      </c>
      <c r="J46" s="53">
        <f t="shared" si="11"/>
        <v>170618</v>
      </c>
      <c r="K46" s="54">
        <f t="shared" si="11"/>
        <v>170618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25099</v>
      </c>
      <c r="D49" s="38">
        <v>23884</v>
      </c>
      <c r="E49" s="64">
        <v>23884</v>
      </c>
      <c r="F49" s="42">
        <v>39476</v>
      </c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>
        <v>25099</v>
      </c>
      <c r="D50" s="38">
        <v>23884</v>
      </c>
      <c r="E50" s="64">
        <v>23884</v>
      </c>
      <c r="F50" s="42">
        <v>39476</v>
      </c>
      <c r="G50" s="38">
        <v>39476</v>
      </c>
      <c r="H50" s="64">
        <v>39476</v>
      </c>
      <c r="I50" s="42">
        <v>39476</v>
      </c>
      <c r="J50" s="38">
        <v>39476</v>
      </c>
      <c r="K50" s="64">
        <v>39476</v>
      </c>
    </row>
    <row r="51" spans="1:11" ht="12.75">
      <c r="A51" s="18" t="s">
        <v>59</v>
      </c>
      <c r="B51" s="11"/>
      <c r="C51" s="38">
        <v>2800</v>
      </c>
      <c r="D51" s="38">
        <v>2800</v>
      </c>
      <c r="E51" s="64">
        <v>2800</v>
      </c>
      <c r="F51" s="42">
        <v>3265</v>
      </c>
      <c r="G51" s="38">
        <v>3265</v>
      </c>
      <c r="H51" s="64">
        <v>3265</v>
      </c>
      <c r="I51" s="42">
        <v>3265</v>
      </c>
      <c r="J51" s="38">
        <v>3265</v>
      </c>
      <c r="K51" s="64">
        <v>3265</v>
      </c>
    </row>
    <row r="52" spans="1:11" ht="12.75">
      <c r="A52" s="23" t="s">
        <v>60</v>
      </c>
      <c r="B52" s="22"/>
      <c r="C52" s="58">
        <v>5182</v>
      </c>
      <c r="D52" s="58">
        <v>5182</v>
      </c>
      <c r="E52" s="80">
        <v>5182</v>
      </c>
      <c r="F52" s="62">
        <v>6078</v>
      </c>
      <c r="G52" s="58">
        <v>6078</v>
      </c>
      <c r="H52" s="80">
        <v>6078</v>
      </c>
      <c r="I52" s="62">
        <v>6078</v>
      </c>
      <c r="J52" s="58">
        <v>6078</v>
      </c>
      <c r="K52" s="80">
        <v>6078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126943119</v>
      </c>
      <c r="D55" s="70">
        <v>134410361</v>
      </c>
      <c r="E55" s="71">
        <v>141877604</v>
      </c>
      <c r="F55" s="72">
        <v>149344846</v>
      </c>
      <c r="G55" s="70">
        <v>149344846</v>
      </c>
      <c r="H55" s="73">
        <v>149344846</v>
      </c>
      <c r="I55" s="74">
        <v>163681951</v>
      </c>
      <c r="J55" s="70">
        <v>179395419</v>
      </c>
      <c r="K55" s="71">
        <v>196617379</v>
      </c>
    </row>
    <row r="56" spans="1:11" ht="12.75">
      <c r="A56" s="18" t="s">
        <v>64</v>
      </c>
      <c r="B56" s="11"/>
      <c r="C56" s="70">
        <v>9506586</v>
      </c>
      <c r="D56" s="70">
        <v>10065797</v>
      </c>
      <c r="E56" s="71">
        <v>10625008</v>
      </c>
      <c r="F56" s="72">
        <v>11184219</v>
      </c>
      <c r="G56" s="70"/>
      <c r="H56" s="73"/>
      <c r="I56" s="74">
        <v>11855272</v>
      </c>
      <c r="J56" s="70">
        <v>12566588</v>
      </c>
      <c r="K56" s="71">
        <v>13320584</v>
      </c>
    </row>
    <row r="57" spans="1:11" ht="12.75">
      <c r="A57" s="18" t="s">
        <v>65</v>
      </c>
      <c r="B57" s="11"/>
      <c r="C57" s="70">
        <v>1561649</v>
      </c>
      <c r="D57" s="70">
        <v>1653510</v>
      </c>
      <c r="E57" s="71">
        <v>1745372</v>
      </c>
      <c r="F57" s="72">
        <v>1837234</v>
      </c>
      <c r="G57" s="70">
        <v>1837234</v>
      </c>
      <c r="H57" s="73">
        <v>1837234</v>
      </c>
      <c r="I57" s="74">
        <v>2077360</v>
      </c>
      <c r="J57" s="70">
        <v>2348871</v>
      </c>
      <c r="K57" s="71">
        <v>2655868</v>
      </c>
    </row>
    <row r="58" spans="1:11" ht="12.75">
      <c r="A58" s="18" t="s">
        <v>66</v>
      </c>
      <c r="B58" s="11"/>
      <c r="C58" s="70">
        <v>5082434</v>
      </c>
      <c r="D58" s="70">
        <v>5381400</v>
      </c>
      <c r="E58" s="71">
        <v>5680367</v>
      </c>
      <c r="F58" s="72">
        <v>5979334</v>
      </c>
      <c r="G58" s="70">
        <v>17163553</v>
      </c>
      <c r="H58" s="73">
        <v>17163553</v>
      </c>
      <c r="I58" s="74">
        <v>6338094</v>
      </c>
      <c r="J58" s="70">
        <v>6718380</v>
      </c>
      <c r="K58" s="71">
        <v>7121482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143093788</v>
      </c>
      <c r="D60" s="65">
        <f aca="true" t="shared" si="12" ref="D60:K60">SUM(D55:D59)</f>
        <v>151511068</v>
      </c>
      <c r="E60" s="66">
        <f t="shared" si="12"/>
        <v>159928351</v>
      </c>
      <c r="F60" s="67">
        <f t="shared" si="12"/>
        <v>168345633</v>
      </c>
      <c r="G60" s="65">
        <f t="shared" si="12"/>
        <v>168345633</v>
      </c>
      <c r="H60" s="68">
        <f t="shared" si="12"/>
        <v>168345633</v>
      </c>
      <c r="I60" s="69">
        <f t="shared" si="12"/>
        <v>183952677</v>
      </c>
      <c r="J60" s="65">
        <f t="shared" si="12"/>
        <v>201029258</v>
      </c>
      <c r="K60" s="66">
        <f t="shared" si="12"/>
        <v>219715313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150000</v>
      </c>
      <c r="D63" s="38">
        <v>150000</v>
      </c>
      <c r="E63" s="39">
        <v>150000</v>
      </c>
      <c r="F63" s="86">
        <v>100000</v>
      </c>
      <c r="G63" s="38">
        <v>100000</v>
      </c>
      <c r="H63" s="41">
        <v>100000</v>
      </c>
      <c r="I63" s="42">
        <v>150000</v>
      </c>
      <c r="J63" s="38">
        <v>150000</v>
      </c>
      <c r="K63" s="39">
        <v>150000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>
        <v>115</v>
      </c>
      <c r="D66" s="38">
        <v>122</v>
      </c>
      <c r="E66" s="39">
        <v>136</v>
      </c>
      <c r="F66" s="86">
        <v>153</v>
      </c>
      <c r="G66" s="87">
        <v>153</v>
      </c>
      <c r="H66" s="89">
        <v>153</v>
      </c>
      <c r="I66" s="42">
        <v>136</v>
      </c>
      <c r="J66" s="38">
        <v>136</v>
      </c>
      <c r="K66" s="39">
        <v>136</v>
      </c>
    </row>
    <row r="67" spans="1:11" ht="12.75">
      <c r="A67" s="18" t="s">
        <v>74</v>
      </c>
      <c r="B67" s="11"/>
      <c r="C67" s="38">
        <v>70</v>
      </c>
      <c r="D67" s="87">
        <v>70</v>
      </c>
      <c r="E67" s="88">
        <v>70</v>
      </c>
      <c r="F67" s="86">
        <v>70</v>
      </c>
      <c r="G67" s="87">
        <v>70</v>
      </c>
      <c r="H67" s="89">
        <v>70</v>
      </c>
      <c r="I67" s="90">
        <v>70</v>
      </c>
      <c r="J67" s="38">
        <v>70</v>
      </c>
      <c r="K67" s="39">
        <v>70</v>
      </c>
    </row>
    <row r="68" spans="1:11" ht="12.75">
      <c r="A68" s="29" t="s">
        <v>75</v>
      </c>
      <c r="B68" s="22"/>
      <c r="C68" s="58">
        <v>200</v>
      </c>
      <c r="D68" s="58">
        <v>200</v>
      </c>
      <c r="E68" s="59">
        <v>200</v>
      </c>
      <c r="F68" s="91">
        <v>200</v>
      </c>
      <c r="G68" s="92">
        <v>200</v>
      </c>
      <c r="H68" s="93">
        <v>200</v>
      </c>
      <c r="I68" s="62">
        <v>200</v>
      </c>
      <c r="J68" s="58">
        <v>200</v>
      </c>
      <c r="K68" s="59">
        <v>200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15000</v>
      </c>
      <c r="D70" s="70">
        <v>15000</v>
      </c>
      <c r="E70" s="71">
        <v>15000</v>
      </c>
      <c r="F70" s="72">
        <v>15000</v>
      </c>
      <c r="G70" s="70">
        <v>15000</v>
      </c>
      <c r="H70" s="73">
        <v>15000</v>
      </c>
      <c r="I70" s="74">
        <v>15000</v>
      </c>
      <c r="J70" s="70">
        <v>15000</v>
      </c>
      <c r="K70" s="71">
        <v>15000</v>
      </c>
    </row>
    <row r="71" spans="1:11" ht="12.75">
      <c r="A71" s="18" t="s">
        <v>79</v>
      </c>
      <c r="B71" s="11"/>
      <c r="C71" s="70">
        <v>401639835</v>
      </c>
      <c r="D71" s="70">
        <v>410961301</v>
      </c>
      <c r="E71" s="71">
        <v>411957807</v>
      </c>
      <c r="F71" s="72">
        <v>441681317</v>
      </c>
      <c r="G71" s="70">
        <v>441681317</v>
      </c>
      <c r="H71" s="73">
        <v>441681317</v>
      </c>
      <c r="I71" s="74">
        <v>123189116</v>
      </c>
      <c r="J71" s="70">
        <v>130580463</v>
      </c>
      <c r="K71" s="71">
        <v>138415291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>
        <v>624659</v>
      </c>
      <c r="D74" s="70">
        <v>661404</v>
      </c>
      <c r="E74" s="71">
        <v>698149</v>
      </c>
      <c r="F74" s="72">
        <v>734893</v>
      </c>
      <c r="G74" s="70">
        <v>734893</v>
      </c>
      <c r="H74" s="73">
        <v>734893</v>
      </c>
      <c r="I74" s="74">
        <v>830944</v>
      </c>
      <c r="J74" s="70">
        <v>939548</v>
      </c>
      <c r="K74" s="71">
        <v>1062347</v>
      </c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402279494</v>
      </c>
      <c r="D79" s="75">
        <f aca="true" t="shared" si="13" ref="D79:K79">SUM(D70:D78)</f>
        <v>411637705</v>
      </c>
      <c r="E79" s="76">
        <f t="shared" si="13"/>
        <v>412670956</v>
      </c>
      <c r="F79" s="77">
        <f t="shared" si="13"/>
        <v>442431210</v>
      </c>
      <c r="G79" s="75">
        <f t="shared" si="13"/>
        <v>442431210</v>
      </c>
      <c r="H79" s="78">
        <f t="shared" si="13"/>
        <v>442431210</v>
      </c>
      <c r="I79" s="79">
        <f t="shared" si="13"/>
        <v>124035060</v>
      </c>
      <c r="J79" s="75">
        <f t="shared" si="13"/>
        <v>131535011</v>
      </c>
      <c r="K79" s="76">
        <f t="shared" si="13"/>
        <v>139492638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42127</v>
      </c>
      <c r="D6" s="38">
        <v>126381</v>
      </c>
      <c r="E6" s="39">
        <v>126381</v>
      </c>
      <c r="F6" s="40">
        <v>134217</v>
      </c>
      <c r="G6" s="38">
        <v>134217</v>
      </c>
      <c r="H6" s="41">
        <v>134217</v>
      </c>
      <c r="I6" s="42">
        <v>142538</v>
      </c>
      <c r="J6" s="38">
        <v>151375</v>
      </c>
      <c r="K6" s="39">
        <v>151375</v>
      </c>
    </row>
    <row r="7" spans="1:11" ht="12.75">
      <c r="A7" s="18" t="s">
        <v>20</v>
      </c>
      <c r="B7" s="11"/>
      <c r="C7" s="38">
        <v>29508</v>
      </c>
      <c r="D7" s="38">
        <v>95724</v>
      </c>
      <c r="E7" s="39">
        <v>95724</v>
      </c>
      <c r="F7" s="40">
        <v>101659</v>
      </c>
      <c r="G7" s="38">
        <v>101659</v>
      </c>
      <c r="H7" s="41">
        <v>101659</v>
      </c>
      <c r="I7" s="42">
        <v>107962</v>
      </c>
      <c r="J7" s="38">
        <v>114655</v>
      </c>
      <c r="K7" s="39">
        <v>114655</v>
      </c>
    </row>
    <row r="8" spans="1:11" ht="12.75">
      <c r="A8" s="18" t="s">
        <v>21</v>
      </c>
      <c r="B8" s="11" t="s">
        <v>22</v>
      </c>
      <c r="C8" s="38">
        <v>7221</v>
      </c>
      <c r="D8" s="38">
        <v>25626</v>
      </c>
      <c r="E8" s="39">
        <v>25626</v>
      </c>
      <c r="F8" s="40">
        <v>27215</v>
      </c>
      <c r="G8" s="38">
        <v>27215</v>
      </c>
      <c r="H8" s="41">
        <v>27215</v>
      </c>
      <c r="I8" s="42">
        <v>28902</v>
      </c>
      <c r="J8" s="38">
        <v>30694</v>
      </c>
      <c r="K8" s="39">
        <v>30694</v>
      </c>
    </row>
    <row r="9" spans="1:11" ht="12.75">
      <c r="A9" s="18" t="s">
        <v>23</v>
      </c>
      <c r="B9" s="11" t="s">
        <v>24</v>
      </c>
      <c r="C9" s="38">
        <v>565</v>
      </c>
      <c r="D9" s="38">
        <v>1725</v>
      </c>
      <c r="E9" s="39">
        <v>1725</v>
      </c>
      <c r="F9" s="40">
        <v>1832</v>
      </c>
      <c r="G9" s="38">
        <v>1832</v>
      </c>
      <c r="H9" s="41">
        <v>1832</v>
      </c>
      <c r="I9" s="42">
        <v>1946</v>
      </c>
      <c r="J9" s="38">
        <v>2066</v>
      </c>
      <c r="K9" s="39">
        <v>2066</v>
      </c>
    </row>
    <row r="10" spans="1:11" ht="12.75">
      <c r="A10" s="19" t="s">
        <v>25</v>
      </c>
      <c r="B10" s="11"/>
      <c r="C10" s="43">
        <f>SUM(C6:C9)</f>
        <v>79421</v>
      </c>
      <c r="D10" s="43">
        <f aca="true" t="shared" si="0" ref="D10:K10">SUM(D6:D9)</f>
        <v>249456</v>
      </c>
      <c r="E10" s="44">
        <f t="shared" si="0"/>
        <v>249456</v>
      </c>
      <c r="F10" s="45">
        <f t="shared" si="0"/>
        <v>264923</v>
      </c>
      <c r="G10" s="43">
        <f t="shared" si="0"/>
        <v>264923</v>
      </c>
      <c r="H10" s="46">
        <f t="shared" si="0"/>
        <v>264923</v>
      </c>
      <c r="I10" s="47">
        <f t="shared" si="0"/>
        <v>281348</v>
      </c>
      <c r="J10" s="43">
        <f t="shared" si="0"/>
        <v>298790</v>
      </c>
      <c r="K10" s="44">
        <f t="shared" si="0"/>
        <v>298790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4848</v>
      </c>
      <c r="D12" s="38">
        <v>7314</v>
      </c>
      <c r="E12" s="39">
        <v>7314</v>
      </c>
      <c r="F12" s="40">
        <v>7767</v>
      </c>
      <c r="G12" s="38">
        <v>7767</v>
      </c>
      <c r="H12" s="41">
        <v>7767</v>
      </c>
      <c r="I12" s="42">
        <v>8249</v>
      </c>
      <c r="J12" s="38">
        <v>8760</v>
      </c>
      <c r="K12" s="39">
        <v>8760</v>
      </c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4848</v>
      </c>
      <c r="D14" s="48">
        <f aca="true" t="shared" si="1" ref="D14:K14">SUM(D11:D13)</f>
        <v>7314</v>
      </c>
      <c r="E14" s="49">
        <f t="shared" si="1"/>
        <v>7314</v>
      </c>
      <c r="F14" s="50">
        <f t="shared" si="1"/>
        <v>7767</v>
      </c>
      <c r="G14" s="48">
        <f t="shared" si="1"/>
        <v>7767</v>
      </c>
      <c r="H14" s="51">
        <f t="shared" si="1"/>
        <v>7767</v>
      </c>
      <c r="I14" s="52">
        <f t="shared" si="1"/>
        <v>8249</v>
      </c>
      <c r="J14" s="48">
        <f t="shared" si="1"/>
        <v>8760</v>
      </c>
      <c r="K14" s="49">
        <f t="shared" si="1"/>
        <v>8760</v>
      </c>
    </row>
    <row r="15" spans="1:11" ht="12.75">
      <c r="A15" s="20" t="s">
        <v>31</v>
      </c>
      <c r="B15" s="11" t="s">
        <v>32</v>
      </c>
      <c r="C15" s="53">
        <f>+C10+C14</f>
        <v>84269</v>
      </c>
      <c r="D15" s="53">
        <f aca="true" t="shared" si="2" ref="D15:K15">+D10+D14</f>
        <v>256770</v>
      </c>
      <c r="E15" s="54">
        <f t="shared" si="2"/>
        <v>256770</v>
      </c>
      <c r="F15" s="55">
        <f t="shared" si="2"/>
        <v>272690</v>
      </c>
      <c r="G15" s="53">
        <f t="shared" si="2"/>
        <v>272690</v>
      </c>
      <c r="H15" s="56">
        <f t="shared" si="2"/>
        <v>272690</v>
      </c>
      <c r="I15" s="57">
        <f t="shared" si="2"/>
        <v>289597</v>
      </c>
      <c r="J15" s="53">
        <f t="shared" si="2"/>
        <v>307550</v>
      </c>
      <c r="K15" s="54">
        <f t="shared" si="2"/>
        <v>307550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51888</v>
      </c>
      <c r="D17" s="38">
        <v>160164</v>
      </c>
      <c r="E17" s="39">
        <v>160164</v>
      </c>
      <c r="F17" s="40">
        <v>170094</v>
      </c>
      <c r="G17" s="38">
        <v>170094</v>
      </c>
      <c r="H17" s="41">
        <v>170094</v>
      </c>
      <c r="I17" s="42">
        <v>180640</v>
      </c>
      <c r="J17" s="38">
        <v>191840</v>
      </c>
      <c r="K17" s="39">
        <v>191840</v>
      </c>
    </row>
    <row r="18" spans="1:11" ht="12.75">
      <c r="A18" s="18" t="s">
        <v>35</v>
      </c>
      <c r="B18" s="11"/>
      <c r="C18" s="38">
        <v>1704</v>
      </c>
      <c r="D18" s="38">
        <v>5112</v>
      </c>
      <c r="E18" s="39">
        <v>5112</v>
      </c>
      <c r="F18" s="40">
        <v>5429</v>
      </c>
      <c r="G18" s="38">
        <v>5429</v>
      </c>
      <c r="H18" s="41">
        <v>5429</v>
      </c>
      <c r="I18" s="42">
        <v>5766</v>
      </c>
      <c r="J18" s="38">
        <v>6123</v>
      </c>
      <c r="K18" s="39">
        <v>6123</v>
      </c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12681</v>
      </c>
      <c r="D20" s="38">
        <v>36783</v>
      </c>
      <c r="E20" s="39">
        <v>36783</v>
      </c>
      <c r="F20" s="40">
        <v>39064</v>
      </c>
      <c r="G20" s="38">
        <v>39064</v>
      </c>
      <c r="H20" s="41">
        <v>39064</v>
      </c>
      <c r="I20" s="42">
        <v>41485</v>
      </c>
      <c r="J20" s="38">
        <v>44058</v>
      </c>
      <c r="K20" s="39">
        <v>44058</v>
      </c>
    </row>
    <row r="21" spans="1:11" ht="12.75">
      <c r="A21" s="18" t="s">
        <v>38</v>
      </c>
      <c r="B21" s="11"/>
      <c r="C21" s="38">
        <v>3981</v>
      </c>
      <c r="D21" s="38">
        <v>11943</v>
      </c>
      <c r="E21" s="39">
        <v>11943</v>
      </c>
      <c r="F21" s="40">
        <v>12683</v>
      </c>
      <c r="G21" s="38">
        <v>12683</v>
      </c>
      <c r="H21" s="41">
        <v>12683</v>
      </c>
      <c r="I21" s="42">
        <v>13470</v>
      </c>
      <c r="J21" s="38">
        <v>14305</v>
      </c>
      <c r="K21" s="39">
        <v>14305</v>
      </c>
    </row>
    <row r="22" spans="1:11" ht="12.75">
      <c r="A22" s="19" t="s">
        <v>25</v>
      </c>
      <c r="B22" s="11"/>
      <c r="C22" s="43">
        <f>SUM(C17:C21)</f>
        <v>70254</v>
      </c>
      <c r="D22" s="43">
        <f aca="true" t="shared" si="3" ref="D22:K22">SUM(D17:D21)</f>
        <v>214002</v>
      </c>
      <c r="E22" s="44">
        <f t="shared" si="3"/>
        <v>214002</v>
      </c>
      <c r="F22" s="45">
        <f t="shared" si="3"/>
        <v>227270</v>
      </c>
      <c r="G22" s="43">
        <f t="shared" si="3"/>
        <v>227270</v>
      </c>
      <c r="H22" s="46">
        <f t="shared" si="3"/>
        <v>227270</v>
      </c>
      <c r="I22" s="47">
        <f t="shared" si="3"/>
        <v>241361</v>
      </c>
      <c r="J22" s="43">
        <f t="shared" si="3"/>
        <v>256326</v>
      </c>
      <c r="K22" s="44">
        <f t="shared" si="3"/>
        <v>256326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14015</v>
      </c>
      <c r="D24" s="38">
        <v>25870</v>
      </c>
      <c r="E24" s="39">
        <v>25870</v>
      </c>
      <c r="F24" s="40">
        <v>27474</v>
      </c>
      <c r="G24" s="38">
        <v>27474</v>
      </c>
      <c r="H24" s="41">
        <v>27474</v>
      </c>
      <c r="I24" s="42">
        <v>29177</v>
      </c>
      <c r="J24" s="38">
        <v>30986</v>
      </c>
      <c r="K24" s="39">
        <v>30986</v>
      </c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14015</v>
      </c>
      <c r="D26" s="48">
        <f aca="true" t="shared" si="4" ref="D26:K26">SUM(D23:D25)</f>
        <v>25870</v>
      </c>
      <c r="E26" s="49">
        <f t="shared" si="4"/>
        <v>25870</v>
      </c>
      <c r="F26" s="50">
        <f t="shared" si="4"/>
        <v>27474</v>
      </c>
      <c r="G26" s="48">
        <f t="shared" si="4"/>
        <v>27474</v>
      </c>
      <c r="H26" s="51">
        <f t="shared" si="4"/>
        <v>27474</v>
      </c>
      <c r="I26" s="52">
        <f t="shared" si="4"/>
        <v>29177</v>
      </c>
      <c r="J26" s="48">
        <f t="shared" si="4"/>
        <v>30986</v>
      </c>
      <c r="K26" s="49">
        <f t="shared" si="4"/>
        <v>30986</v>
      </c>
    </row>
    <row r="27" spans="1:11" ht="12.75">
      <c r="A27" s="20" t="s">
        <v>31</v>
      </c>
      <c r="B27" s="11" t="s">
        <v>32</v>
      </c>
      <c r="C27" s="53">
        <f>+C22+C26</f>
        <v>84269</v>
      </c>
      <c r="D27" s="53">
        <f aca="true" t="shared" si="5" ref="D27:K27">+D22+D26</f>
        <v>239872</v>
      </c>
      <c r="E27" s="54">
        <f t="shared" si="5"/>
        <v>239872</v>
      </c>
      <c r="F27" s="55">
        <f t="shared" si="5"/>
        <v>254744</v>
      </c>
      <c r="G27" s="53">
        <f t="shared" si="5"/>
        <v>254744</v>
      </c>
      <c r="H27" s="56">
        <f t="shared" si="5"/>
        <v>254744</v>
      </c>
      <c r="I27" s="57">
        <f t="shared" si="5"/>
        <v>270538</v>
      </c>
      <c r="J27" s="53">
        <f t="shared" si="5"/>
        <v>287312</v>
      </c>
      <c r="K27" s="54">
        <f t="shared" si="5"/>
        <v>287312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39642</v>
      </c>
      <c r="D29" s="38">
        <v>39642</v>
      </c>
      <c r="E29" s="39">
        <v>39642</v>
      </c>
      <c r="F29" s="40">
        <v>39879</v>
      </c>
      <c r="G29" s="38">
        <v>39642</v>
      </c>
      <c r="H29" s="41">
        <v>39642</v>
      </c>
      <c r="I29" s="42">
        <v>39879</v>
      </c>
      <c r="J29" s="38">
        <v>39879</v>
      </c>
      <c r="K29" s="39">
        <v>39879</v>
      </c>
    </row>
    <row r="30" spans="1:11" ht="12.75">
      <c r="A30" s="18" t="s">
        <v>44</v>
      </c>
      <c r="B30" s="11"/>
      <c r="C30" s="38">
        <v>2233</v>
      </c>
      <c r="D30" s="38">
        <v>2233</v>
      </c>
      <c r="E30" s="39">
        <v>2233</v>
      </c>
      <c r="F30" s="40">
        <v>465</v>
      </c>
      <c r="G30" s="38">
        <v>2233</v>
      </c>
      <c r="H30" s="41">
        <v>2233</v>
      </c>
      <c r="I30" s="42">
        <v>465</v>
      </c>
      <c r="J30" s="38">
        <v>465</v>
      </c>
      <c r="K30" s="39">
        <v>465</v>
      </c>
    </row>
    <row r="31" spans="1:11" ht="12.75">
      <c r="A31" s="19" t="s">
        <v>25</v>
      </c>
      <c r="B31" s="11"/>
      <c r="C31" s="43">
        <f>SUM(C29:C30)</f>
        <v>41875</v>
      </c>
      <c r="D31" s="43">
        <f aca="true" t="shared" si="6" ref="D31:K31">SUM(D29:D30)</f>
        <v>41875</v>
      </c>
      <c r="E31" s="44">
        <f t="shared" si="6"/>
        <v>41875</v>
      </c>
      <c r="F31" s="45">
        <f t="shared" si="6"/>
        <v>40344</v>
      </c>
      <c r="G31" s="43">
        <f t="shared" si="6"/>
        <v>41875</v>
      </c>
      <c r="H31" s="46">
        <f t="shared" si="6"/>
        <v>41875</v>
      </c>
      <c r="I31" s="47">
        <f t="shared" si="6"/>
        <v>40344</v>
      </c>
      <c r="J31" s="43">
        <f t="shared" si="6"/>
        <v>40344</v>
      </c>
      <c r="K31" s="44">
        <f t="shared" si="6"/>
        <v>40344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41875</v>
      </c>
      <c r="D36" s="53">
        <f aca="true" t="shared" si="8" ref="D36:K36">+D31+D35</f>
        <v>41875</v>
      </c>
      <c r="E36" s="54">
        <f t="shared" si="8"/>
        <v>41875</v>
      </c>
      <c r="F36" s="55">
        <f t="shared" si="8"/>
        <v>40344</v>
      </c>
      <c r="G36" s="53">
        <f t="shared" si="8"/>
        <v>41875</v>
      </c>
      <c r="H36" s="56">
        <f t="shared" si="8"/>
        <v>41875</v>
      </c>
      <c r="I36" s="57">
        <f t="shared" si="8"/>
        <v>40344</v>
      </c>
      <c r="J36" s="53">
        <f t="shared" si="8"/>
        <v>40344</v>
      </c>
      <c r="K36" s="54">
        <f t="shared" si="8"/>
        <v>40344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62872</v>
      </c>
      <c r="D38" s="58">
        <v>62872</v>
      </c>
      <c r="E38" s="59">
        <v>62872</v>
      </c>
      <c r="F38" s="60">
        <v>59199</v>
      </c>
      <c r="G38" s="58">
        <v>59199</v>
      </c>
      <c r="H38" s="61">
        <v>59199</v>
      </c>
      <c r="I38" s="62">
        <v>70910</v>
      </c>
      <c r="J38" s="58">
        <v>75306</v>
      </c>
      <c r="K38" s="59">
        <v>75306</v>
      </c>
    </row>
    <row r="39" spans="1:11" ht="12.75">
      <c r="A39" s="19" t="s">
        <v>25</v>
      </c>
      <c r="B39" s="11"/>
      <c r="C39" s="38">
        <f>+C38</f>
        <v>62872</v>
      </c>
      <c r="D39" s="38">
        <f aca="true" t="shared" si="9" ref="D39:K39">+D38</f>
        <v>62872</v>
      </c>
      <c r="E39" s="39">
        <f t="shared" si="9"/>
        <v>62872</v>
      </c>
      <c r="F39" s="40">
        <f t="shared" si="9"/>
        <v>59199</v>
      </c>
      <c r="G39" s="38">
        <f t="shared" si="9"/>
        <v>59199</v>
      </c>
      <c r="H39" s="41">
        <f t="shared" si="9"/>
        <v>59199</v>
      </c>
      <c r="I39" s="42">
        <f t="shared" si="9"/>
        <v>70910</v>
      </c>
      <c r="J39" s="38">
        <f t="shared" si="9"/>
        <v>75306</v>
      </c>
      <c r="K39" s="39">
        <f t="shared" si="9"/>
        <v>75306</v>
      </c>
    </row>
    <row r="40" spans="1:11" ht="12.75">
      <c r="A40" s="18" t="s">
        <v>50</v>
      </c>
      <c r="B40" s="11"/>
      <c r="C40" s="38"/>
      <c r="D40" s="38"/>
      <c r="E40" s="39"/>
      <c r="F40" s="40">
        <v>2066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>
        <v>1451</v>
      </c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>
        <v>23805</v>
      </c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>
        <v>1024</v>
      </c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>
        <v>2334</v>
      </c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30680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62872</v>
      </c>
      <c r="D46" s="53">
        <f aca="true" t="shared" si="11" ref="D46:K46">+D39+D45</f>
        <v>62872</v>
      </c>
      <c r="E46" s="54">
        <f t="shared" si="11"/>
        <v>62872</v>
      </c>
      <c r="F46" s="55">
        <f t="shared" si="11"/>
        <v>89879</v>
      </c>
      <c r="G46" s="53">
        <f t="shared" si="11"/>
        <v>59199</v>
      </c>
      <c r="H46" s="56">
        <f t="shared" si="11"/>
        <v>59199</v>
      </c>
      <c r="I46" s="57">
        <f t="shared" si="11"/>
        <v>70910</v>
      </c>
      <c r="J46" s="53">
        <f t="shared" si="11"/>
        <v>75306</v>
      </c>
      <c r="K46" s="54">
        <f t="shared" si="11"/>
        <v>75306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14653</v>
      </c>
      <c r="D49" s="38">
        <v>14653</v>
      </c>
      <c r="E49" s="64">
        <v>41000</v>
      </c>
      <c r="F49" s="42">
        <v>19100</v>
      </c>
      <c r="G49" s="38">
        <v>8000</v>
      </c>
      <c r="H49" s="64">
        <v>8000</v>
      </c>
      <c r="I49" s="42">
        <v>9000</v>
      </c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>
        <v>19100</v>
      </c>
      <c r="G50" s="38">
        <v>8000</v>
      </c>
      <c r="H50" s="64">
        <v>8000</v>
      </c>
      <c r="I50" s="42">
        <v>9000</v>
      </c>
      <c r="J50" s="38"/>
      <c r="K50" s="64"/>
    </row>
    <row r="51" spans="1:11" ht="12.75">
      <c r="A51" s="18" t="s">
        <v>59</v>
      </c>
      <c r="B51" s="11"/>
      <c r="C51" s="38">
        <v>5213</v>
      </c>
      <c r="D51" s="38">
        <v>5213</v>
      </c>
      <c r="E51" s="64">
        <v>2500</v>
      </c>
      <c r="F51" s="42">
        <v>19100</v>
      </c>
      <c r="G51" s="38">
        <v>8000</v>
      </c>
      <c r="H51" s="64">
        <v>8000</v>
      </c>
      <c r="I51" s="42">
        <v>9000</v>
      </c>
      <c r="J51" s="38"/>
      <c r="K51" s="64"/>
    </row>
    <row r="52" spans="1:11" ht="12.75">
      <c r="A52" s="23" t="s">
        <v>60</v>
      </c>
      <c r="B52" s="22"/>
      <c r="C52" s="58">
        <v>28671589</v>
      </c>
      <c r="D52" s="58">
        <v>28671589</v>
      </c>
      <c r="E52" s="80">
        <v>20500</v>
      </c>
      <c r="F52" s="62">
        <v>19100</v>
      </c>
      <c r="G52" s="58">
        <v>8000</v>
      </c>
      <c r="H52" s="80">
        <v>8000</v>
      </c>
      <c r="I52" s="62">
        <v>9000</v>
      </c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49059647</v>
      </c>
      <c r="E55" s="71">
        <v>21160965</v>
      </c>
      <c r="F55" s="72">
        <v>15249029</v>
      </c>
      <c r="G55" s="70">
        <v>7000000</v>
      </c>
      <c r="H55" s="73">
        <v>7000000</v>
      </c>
      <c r="I55" s="74">
        <v>7000000</v>
      </c>
      <c r="J55" s="70">
        <v>7378000</v>
      </c>
      <c r="K55" s="71">
        <v>7776412</v>
      </c>
    </row>
    <row r="56" spans="1:11" ht="12.75">
      <c r="A56" s="18" t="s">
        <v>64</v>
      </c>
      <c r="B56" s="11"/>
      <c r="C56" s="70"/>
      <c r="D56" s="70">
        <v>22780163</v>
      </c>
      <c r="E56" s="71">
        <v>22269050</v>
      </c>
      <c r="F56" s="72">
        <v>21583705</v>
      </c>
      <c r="G56" s="70">
        <v>10000000</v>
      </c>
      <c r="H56" s="73">
        <v>10000000</v>
      </c>
      <c r="I56" s="74">
        <v>10000000</v>
      </c>
      <c r="J56" s="70">
        <v>10540000</v>
      </c>
      <c r="K56" s="71">
        <v>11109160</v>
      </c>
    </row>
    <row r="57" spans="1:11" ht="12.75">
      <c r="A57" s="18" t="s">
        <v>65</v>
      </c>
      <c r="B57" s="11"/>
      <c r="C57" s="70"/>
      <c r="D57" s="70">
        <v>37295772</v>
      </c>
      <c r="E57" s="71">
        <v>3098187</v>
      </c>
      <c r="F57" s="72">
        <v>3580844</v>
      </c>
      <c r="G57" s="70">
        <v>7000000</v>
      </c>
      <c r="H57" s="73">
        <v>7000000</v>
      </c>
      <c r="I57" s="74">
        <v>7000000</v>
      </c>
      <c r="J57" s="70">
        <v>7378000</v>
      </c>
      <c r="K57" s="71">
        <v>7776412</v>
      </c>
    </row>
    <row r="58" spans="1:11" ht="12.75">
      <c r="A58" s="18" t="s">
        <v>66</v>
      </c>
      <c r="B58" s="11"/>
      <c r="C58" s="70"/>
      <c r="D58" s="70">
        <v>26585338</v>
      </c>
      <c r="E58" s="71">
        <v>30440907</v>
      </c>
      <c r="F58" s="72">
        <v>30440907</v>
      </c>
      <c r="G58" s="70">
        <v>13450000</v>
      </c>
      <c r="H58" s="73">
        <v>13450000</v>
      </c>
      <c r="I58" s="74">
        <v>13450000</v>
      </c>
      <c r="J58" s="70">
        <v>14176300</v>
      </c>
      <c r="K58" s="71">
        <v>14941820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135720920</v>
      </c>
      <c r="E60" s="66">
        <f t="shared" si="12"/>
        <v>76969109</v>
      </c>
      <c r="F60" s="67">
        <f t="shared" si="12"/>
        <v>70854485</v>
      </c>
      <c r="G60" s="65">
        <f t="shared" si="12"/>
        <v>37450000</v>
      </c>
      <c r="H60" s="68">
        <f t="shared" si="12"/>
        <v>37450000</v>
      </c>
      <c r="I60" s="69">
        <f t="shared" si="12"/>
        <v>37450000</v>
      </c>
      <c r="J60" s="65">
        <f t="shared" si="12"/>
        <v>39472300</v>
      </c>
      <c r="K60" s="66">
        <f t="shared" si="12"/>
        <v>41603804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>
        <v>447</v>
      </c>
      <c r="F63" s="86"/>
      <c r="G63" s="38">
        <v>479</v>
      </c>
      <c r="H63" s="41">
        <v>479</v>
      </c>
      <c r="I63" s="42">
        <v>479</v>
      </c>
      <c r="J63" s="38">
        <v>505</v>
      </c>
      <c r="K63" s="39">
        <v>532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/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6</v>
      </c>
      <c r="D65" s="38">
        <v>6</v>
      </c>
      <c r="E65" s="39">
        <v>6</v>
      </c>
      <c r="F65" s="86"/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/>
      <c r="E66" s="39">
        <v>209</v>
      </c>
      <c r="F66" s="86"/>
      <c r="G66" s="87">
        <v>225</v>
      </c>
      <c r="H66" s="89">
        <v>225</v>
      </c>
      <c r="I66" s="42">
        <v>225</v>
      </c>
      <c r="J66" s="38">
        <v>237</v>
      </c>
      <c r="K66" s="39">
        <v>249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/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1</v>
      </c>
      <c r="D68" s="58">
        <v>1</v>
      </c>
      <c r="E68" s="59">
        <v>1</v>
      </c>
      <c r="F68" s="91"/>
      <c r="G68" s="92">
        <v>1</v>
      </c>
      <c r="H68" s="93">
        <v>1</v>
      </c>
      <c r="I68" s="62">
        <v>1</v>
      </c>
      <c r="J68" s="58">
        <v>1</v>
      </c>
      <c r="K68" s="59">
        <v>1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23786212</v>
      </c>
      <c r="E71" s="71">
        <v>30062378</v>
      </c>
      <c r="F71" s="72">
        <v>22463197</v>
      </c>
      <c r="G71" s="70">
        <v>27928711</v>
      </c>
      <c r="H71" s="73">
        <v>27928712</v>
      </c>
      <c r="I71" s="74">
        <v>27928711</v>
      </c>
      <c r="J71" s="70">
        <v>29436861</v>
      </c>
      <c r="K71" s="71">
        <v>31026452</v>
      </c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>
        <v>350</v>
      </c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23786212</v>
      </c>
      <c r="E79" s="76">
        <f t="shared" si="13"/>
        <v>30062728</v>
      </c>
      <c r="F79" s="77">
        <f t="shared" si="13"/>
        <v>22463197</v>
      </c>
      <c r="G79" s="75">
        <f t="shared" si="13"/>
        <v>27928711</v>
      </c>
      <c r="H79" s="78">
        <f t="shared" si="13"/>
        <v>27928712</v>
      </c>
      <c r="I79" s="79">
        <f t="shared" si="13"/>
        <v>27928711</v>
      </c>
      <c r="J79" s="75">
        <f t="shared" si="13"/>
        <v>29436861</v>
      </c>
      <c r="K79" s="76">
        <f t="shared" si="13"/>
        <v>31026452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44308</v>
      </c>
      <c r="D6" s="38">
        <v>44308</v>
      </c>
      <c r="E6" s="39">
        <v>47511</v>
      </c>
      <c r="F6" s="40">
        <v>47511</v>
      </c>
      <c r="G6" s="38">
        <v>47511</v>
      </c>
      <c r="H6" s="41">
        <v>47511</v>
      </c>
      <c r="I6" s="42">
        <v>47511</v>
      </c>
      <c r="J6" s="38">
        <v>47511</v>
      </c>
      <c r="K6" s="39">
        <v>47511</v>
      </c>
    </row>
    <row r="7" spans="1:11" ht="12.75">
      <c r="A7" s="18" t="s">
        <v>20</v>
      </c>
      <c r="B7" s="11"/>
      <c r="C7" s="38">
        <v>41301</v>
      </c>
      <c r="D7" s="38">
        <v>41846</v>
      </c>
      <c r="E7" s="39">
        <v>55276</v>
      </c>
      <c r="F7" s="40">
        <v>55778</v>
      </c>
      <c r="G7" s="38">
        <v>56276</v>
      </c>
      <c r="H7" s="41">
        <v>56276</v>
      </c>
      <c r="I7" s="42">
        <v>57276</v>
      </c>
      <c r="J7" s="38">
        <v>58276</v>
      </c>
      <c r="K7" s="39">
        <v>59275</v>
      </c>
    </row>
    <row r="8" spans="1:11" ht="12.75">
      <c r="A8" s="18" t="s">
        <v>21</v>
      </c>
      <c r="B8" s="11" t="s">
        <v>22</v>
      </c>
      <c r="C8" s="38"/>
      <c r="D8" s="38"/>
      <c r="E8" s="39"/>
      <c r="F8" s="40"/>
      <c r="G8" s="38"/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85609</v>
      </c>
      <c r="D10" s="43">
        <f aca="true" t="shared" si="0" ref="D10:K10">SUM(D6:D9)</f>
        <v>86154</v>
      </c>
      <c r="E10" s="44">
        <f t="shared" si="0"/>
        <v>102787</v>
      </c>
      <c r="F10" s="45">
        <f t="shared" si="0"/>
        <v>103289</v>
      </c>
      <c r="G10" s="43">
        <f t="shared" si="0"/>
        <v>103787</v>
      </c>
      <c r="H10" s="46">
        <f t="shared" si="0"/>
        <v>103787</v>
      </c>
      <c r="I10" s="47">
        <f t="shared" si="0"/>
        <v>104787</v>
      </c>
      <c r="J10" s="43">
        <f t="shared" si="0"/>
        <v>105787</v>
      </c>
      <c r="K10" s="44">
        <f t="shared" si="0"/>
        <v>106786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85609</v>
      </c>
      <c r="D15" s="53">
        <f aca="true" t="shared" si="2" ref="D15:K15">+D10+D14</f>
        <v>86154</v>
      </c>
      <c r="E15" s="54">
        <f t="shared" si="2"/>
        <v>102787</v>
      </c>
      <c r="F15" s="55">
        <f t="shared" si="2"/>
        <v>103289</v>
      </c>
      <c r="G15" s="53">
        <f t="shared" si="2"/>
        <v>103787</v>
      </c>
      <c r="H15" s="56">
        <f t="shared" si="2"/>
        <v>103787</v>
      </c>
      <c r="I15" s="57">
        <f t="shared" si="2"/>
        <v>104787</v>
      </c>
      <c r="J15" s="53">
        <f t="shared" si="2"/>
        <v>105787</v>
      </c>
      <c r="K15" s="54">
        <f t="shared" si="2"/>
        <v>106786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43068</v>
      </c>
      <c r="D17" s="38">
        <v>43068</v>
      </c>
      <c r="E17" s="39">
        <v>43068</v>
      </c>
      <c r="F17" s="40">
        <v>43068</v>
      </c>
      <c r="G17" s="38">
        <v>43068</v>
      </c>
      <c r="H17" s="41">
        <v>43068</v>
      </c>
      <c r="I17" s="42">
        <v>43068</v>
      </c>
      <c r="J17" s="38">
        <v>43068</v>
      </c>
      <c r="K17" s="39">
        <v>43068</v>
      </c>
    </row>
    <row r="18" spans="1:11" ht="12.75">
      <c r="A18" s="18" t="s">
        <v>35</v>
      </c>
      <c r="B18" s="11"/>
      <c r="C18" s="38"/>
      <c r="D18" s="38"/>
      <c r="E18" s="39"/>
      <c r="F18" s="40"/>
      <c r="G18" s="38"/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34063</v>
      </c>
      <c r="D20" s="38">
        <v>35860</v>
      </c>
      <c r="E20" s="39">
        <v>49397</v>
      </c>
      <c r="F20" s="40">
        <v>40360</v>
      </c>
      <c r="G20" s="38">
        <v>58131</v>
      </c>
      <c r="H20" s="41">
        <v>58131</v>
      </c>
      <c r="I20" s="42">
        <v>60631</v>
      </c>
      <c r="J20" s="38">
        <v>63131</v>
      </c>
      <c r="K20" s="39">
        <v>65631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77131</v>
      </c>
      <c r="D22" s="43">
        <f aca="true" t="shared" si="3" ref="D22:K22">SUM(D17:D21)</f>
        <v>78928</v>
      </c>
      <c r="E22" s="44">
        <f t="shared" si="3"/>
        <v>92465</v>
      </c>
      <c r="F22" s="45">
        <f t="shared" si="3"/>
        <v>83428</v>
      </c>
      <c r="G22" s="43">
        <f t="shared" si="3"/>
        <v>101199</v>
      </c>
      <c r="H22" s="46">
        <f t="shared" si="3"/>
        <v>101199</v>
      </c>
      <c r="I22" s="47">
        <f t="shared" si="3"/>
        <v>103699</v>
      </c>
      <c r="J22" s="43">
        <f t="shared" si="3"/>
        <v>106199</v>
      </c>
      <c r="K22" s="44">
        <f t="shared" si="3"/>
        <v>108699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0</v>
      </c>
      <c r="E26" s="49">
        <f t="shared" si="4"/>
        <v>0</v>
      </c>
      <c r="F26" s="50">
        <f t="shared" si="4"/>
        <v>0</v>
      </c>
      <c r="G26" s="48">
        <f t="shared" si="4"/>
        <v>0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77131</v>
      </c>
      <c r="D27" s="53">
        <f aca="true" t="shared" si="5" ref="D27:K27">+D22+D26</f>
        <v>78928</v>
      </c>
      <c r="E27" s="54">
        <f t="shared" si="5"/>
        <v>92465</v>
      </c>
      <c r="F27" s="55">
        <f t="shared" si="5"/>
        <v>83428</v>
      </c>
      <c r="G27" s="53">
        <f t="shared" si="5"/>
        <v>101199</v>
      </c>
      <c r="H27" s="56">
        <f t="shared" si="5"/>
        <v>101199</v>
      </c>
      <c r="I27" s="57">
        <f t="shared" si="5"/>
        <v>103699</v>
      </c>
      <c r="J27" s="53">
        <f t="shared" si="5"/>
        <v>106199</v>
      </c>
      <c r="K27" s="54">
        <f t="shared" si="5"/>
        <v>108699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/>
      <c r="F29" s="40"/>
      <c r="G29" s="38"/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33810</v>
      </c>
      <c r="D30" s="38">
        <v>34285</v>
      </c>
      <c r="E30" s="39">
        <v>35316</v>
      </c>
      <c r="F30" s="40">
        <v>35401</v>
      </c>
      <c r="G30" s="38">
        <v>35443</v>
      </c>
      <c r="H30" s="41">
        <v>35443</v>
      </c>
      <c r="I30" s="42">
        <v>35543</v>
      </c>
      <c r="J30" s="38">
        <v>35643</v>
      </c>
      <c r="K30" s="39">
        <v>35743</v>
      </c>
    </row>
    <row r="31" spans="1:11" ht="12.75">
      <c r="A31" s="19" t="s">
        <v>25</v>
      </c>
      <c r="B31" s="11"/>
      <c r="C31" s="43">
        <f>SUM(C29:C30)</f>
        <v>33810</v>
      </c>
      <c r="D31" s="43">
        <f aca="true" t="shared" si="6" ref="D31:K31">SUM(D29:D30)</f>
        <v>34285</v>
      </c>
      <c r="E31" s="44">
        <f t="shared" si="6"/>
        <v>35316</v>
      </c>
      <c r="F31" s="45">
        <f t="shared" si="6"/>
        <v>35401</v>
      </c>
      <c r="G31" s="43">
        <f t="shared" si="6"/>
        <v>35443</v>
      </c>
      <c r="H31" s="46">
        <f t="shared" si="6"/>
        <v>35443</v>
      </c>
      <c r="I31" s="47">
        <f t="shared" si="6"/>
        <v>35543</v>
      </c>
      <c r="J31" s="43">
        <f t="shared" si="6"/>
        <v>35643</v>
      </c>
      <c r="K31" s="44">
        <f t="shared" si="6"/>
        <v>35743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>
        <v>221</v>
      </c>
      <c r="D33" s="38">
        <v>132</v>
      </c>
      <c r="E33" s="39"/>
      <c r="F33" s="40">
        <v>100</v>
      </c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221</v>
      </c>
      <c r="D35" s="48">
        <f aca="true" t="shared" si="7" ref="D35:K35">SUM(D32:D34)</f>
        <v>132</v>
      </c>
      <c r="E35" s="49">
        <f t="shared" si="7"/>
        <v>0</v>
      </c>
      <c r="F35" s="50">
        <f t="shared" si="7"/>
        <v>100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34031</v>
      </c>
      <c r="D36" s="53">
        <f aca="true" t="shared" si="8" ref="D36:K36">+D31+D35</f>
        <v>34417</v>
      </c>
      <c r="E36" s="54">
        <f t="shared" si="8"/>
        <v>35316</v>
      </c>
      <c r="F36" s="55">
        <f t="shared" si="8"/>
        <v>35501</v>
      </c>
      <c r="G36" s="53">
        <f t="shared" si="8"/>
        <v>35443</v>
      </c>
      <c r="H36" s="56">
        <f t="shared" si="8"/>
        <v>35443</v>
      </c>
      <c r="I36" s="57">
        <f t="shared" si="8"/>
        <v>35543</v>
      </c>
      <c r="J36" s="53">
        <f t="shared" si="8"/>
        <v>35643</v>
      </c>
      <c r="K36" s="54">
        <f t="shared" si="8"/>
        <v>35743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66000</v>
      </c>
      <c r="D38" s="58">
        <v>73356</v>
      </c>
      <c r="E38" s="59">
        <v>74856</v>
      </c>
      <c r="F38" s="60">
        <v>76356</v>
      </c>
      <c r="G38" s="58">
        <v>76856</v>
      </c>
      <c r="H38" s="61">
        <v>76856</v>
      </c>
      <c r="I38" s="62">
        <v>78856</v>
      </c>
      <c r="J38" s="58">
        <v>80856</v>
      </c>
      <c r="K38" s="59">
        <v>82856</v>
      </c>
    </row>
    <row r="39" spans="1:11" ht="12.75">
      <c r="A39" s="19" t="s">
        <v>25</v>
      </c>
      <c r="B39" s="11"/>
      <c r="C39" s="38">
        <f>+C38</f>
        <v>66000</v>
      </c>
      <c r="D39" s="38">
        <f aca="true" t="shared" si="9" ref="D39:K39">+D38</f>
        <v>73356</v>
      </c>
      <c r="E39" s="39">
        <f t="shared" si="9"/>
        <v>74856</v>
      </c>
      <c r="F39" s="40">
        <f t="shared" si="9"/>
        <v>76356</v>
      </c>
      <c r="G39" s="38">
        <f t="shared" si="9"/>
        <v>76856</v>
      </c>
      <c r="H39" s="41">
        <f t="shared" si="9"/>
        <v>76856</v>
      </c>
      <c r="I39" s="42">
        <f t="shared" si="9"/>
        <v>78856</v>
      </c>
      <c r="J39" s="38">
        <f t="shared" si="9"/>
        <v>80856</v>
      </c>
      <c r="K39" s="39">
        <f t="shared" si="9"/>
        <v>82856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66000</v>
      </c>
      <c r="D46" s="53">
        <f aca="true" t="shared" si="11" ref="D46:K46">+D39+D45</f>
        <v>73356</v>
      </c>
      <c r="E46" s="54">
        <f t="shared" si="11"/>
        <v>74856</v>
      </c>
      <c r="F46" s="55">
        <f t="shared" si="11"/>
        <v>76356</v>
      </c>
      <c r="G46" s="53">
        <f t="shared" si="11"/>
        <v>76856</v>
      </c>
      <c r="H46" s="56">
        <f t="shared" si="11"/>
        <v>76856</v>
      </c>
      <c r="I46" s="57">
        <f t="shared" si="11"/>
        <v>78856</v>
      </c>
      <c r="J46" s="53">
        <f t="shared" si="11"/>
        <v>80856</v>
      </c>
      <c r="K46" s="54">
        <f t="shared" si="11"/>
        <v>82856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>
        <v>58822</v>
      </c>
      <c r="D49" s="38">
        <v>49665</v>
      </c>
      <c r="E49" s="64">
        <v>50835</v>
      </c>
      <c r="F49" s="42">
        <v>55743</v>
      </c>
      <c r="G49" s="38">
        <v>55743</v>
      </c>
      <c r="H49" s="64">
        <v>55743</v>
      </c>
      <c r="I49" s="42">
        <v>60843</v>
      </c>
      <c r="J49" s="38">
        <v>66043</v>
      </c>
      <c r="K49" s="64">
        <v>71343</v>
      </c>
    </row>
    <row r="50" spans="1:11" ht="12.75">
      <c r="A50" s="18" t="s">
        <v>58</v>
      </c>
      <c r="B50" s="11"/>
      <c r="C50" s="38">
        <v>34535</v>
      </c>
      <c r="D50" s="38">
        <v>38063</v>
      </c>
      <c r="E50" s="64">
        <v>40695</v>
      </c>
      <c r="F50" s="42">
        <v>41201</v>
      </c>
      <c r="G50" s="38">
        <v>41201</v>
      </c>
      <c r="H50" s="64">
        <v>41201</v>
      </c>
      <c r="I50" s="42">
        <v>46301</v>
      </c>
      <c r="J50" s="38">
        <v>51501</v>
      </c>
      <c r="K50" s="64">
        <v>56801</v>
      </c>
    </row>
    <row r="51" spans="1:11" ht="12.75">
      <c r="A51" s="18" t="s">
        <v>59</v>
      </c>
      <c r="B51" s="11"/>
      <c r="C51" s="38">
        <v>540</v>
      </c>
      <c r="D51" s="38">
        <v>545</v>
      </c>
      <c r="E51" s="64">
        <v>518</v>
      </c>
      <c r="F51" s="42">
        <v>475</v>
      </c>
      <c r="G51" s="38">
        <v>475</v>
      </c>
      <c r="H51" s="64">
        <v>475</v>
      </c>
      <c r="I51" s="42">
        <v>521</v>
      </c>
      <c r="J51" s="38">
        <v>539</v>
      </c>
      <c r="K51" s="64">
        <v>561</v>
      </c>
    </row>
    <row r="52" spans="1:11" ht="12.75">
      <c r="A52" s="23" t="s">
        <v>60</v>
      </c>
      <c r="B52" s="22"/>
      <c r="C52" s="58">
        <v>17823</v>
      </c>
      <c r="D52" s="58">
        <v>18470</v>
      </c>
      <c r="E52" s="80">
        <v>18470</v>
      </c>
      <c r="F52" s="62">
        <v>29049</v>
      </c>
      <c r="G52" s="58">
        <v>29049</v>
      </c>
      <c r="H52" s="80">
        <v>29049</v>
      </c>
      <c r="I52" s="62">
        <v>34149</v>
      </c>
      <c r="J52" s="58">
        <v>39349</v>
      </c>
      <c r="K52" s="80">
        <v>44649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70373262</v>
      </c>
      <c r="D55" s="70">
        <v>69858101</v>
      </c>
      <c r="E55" s="71">
        <v>89055000</v>
      </c>
      <c r="F55" s="72">
        <v>128947784</v>
      </c>
      <c r="G55" s="70">
        <v>128947784</v>
      </c>
      <c r="H55" s="73">
        <v>128947784</v>
      </c>
      <c r="I55" s="74">
        <v>132816218</v>
      </c>
      <c r="J55" s="70">
        <v>137464785</v>
      </c>
      <c r="K55" s="71">
        <v>142963377</v>
      </c>
    </row>
    <row r="56" spans="1:11" ht="12.75">
      <c r="A56" s="18" t="s">
        <v>64</v>
      </c>
      <c r="B56" s="11"/>
      <c r="C56" s="70">
        <v>20302000</v>
      </c>
      <c r="D56" s="70">
        <v>18697974</v>
      </c>
      <c r="E56" s="71">
        <v>21536614</v>
      </c>
      <c r="F56" s="72">
        <v>20038544</v>
      </c>
      <c r="G56" s="70">
        <v>22441800</v>
      </c>
      <c r="H56" s="73">
        <v>22441800</v>
      </c>
      <c r="I56" s="74">
        <v>23115054</v>
      </c>
      <c r="J56" s="70">
        <v>23924081</v>
      </c>
      <c r="K56" s="71">
        <v>24881044</v>
      </c>
    </row>
    <row r="57" spans="1:11" ht="12.75">
      <c r="A57" s="18" t="s">
        <v>65</v>
      </c>
      <c r="B57" s="11"/>
      <c r="C57" s="70">
        <v>821505</v>
      </c>
      <c r="D57" s="70">
        <v>921197</v>
      </c>
      <c r="E57" s="71">
        <v>921197</v>
      </c>
      <c r="F57" s="72">
        <v>1172504</v>
      </c>
      <c r="G57" s="70">
        <v>1172504</v>
      </c>
      <c r="H57" s="73">
        <v>1172504</v>
      </c>
      <c r="I57" s="74">
        <v>1278029</v>
      </c>
      <c r="J57" s="70">
        <v>1367491</v>
      </c>
      <c r="K57" s="71">
        <v>1435866</v>
      </c>
    </row>
    <row r="58" spans="1:11" ht="12.75">
      <c r="A58" s="18" t="s">
        <v>66</v>
      </c>
      <c r="B58" s="11"/>
      <c r="C58" s="70">
        <v>15267187</v>
      </c>
      <c r="D58" s="70">
        <v>16271399</v>
      </c>
      <c r="E58" s="71">
        <v>20182000</v>
      </c>
      <c r="F58" s="72">
        <v>23191530</v>
      </c>
      <c r="G58" s="70">
        <v>23191530</v>
      </c>
      <c r="H58" s="73">
        <v>23191530</v>
      </c>
      <c r="I58" s="74">
        <v>23887276</v>
      </c>
      <c r="J58" s="70">
        <v>24723331</v>
      </c>
      <c r="K58" s="71">
        <v>25712264</v>
      </c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>
        <v>12001840</v>
      </c>
      <c r="I59" s="85">
        <v>12011002</v>
      </c>
      <c r="J59" s="81">
        <v>12431387</v>
      </c>
      <c r="K59" s="82">
        <v>12866486</v>
      </c>
    </row>
    <row r="60" spans="1:11" ht="12.75">
      <c r="A60" s="27" t="s">
        <v>68</v>
      </c>
      <c r="B60" s="22"/>
      <c r="C60" s="65">
        <f>SUM(C55:C59)</f>
        <v>106763954</v>
      </c>
      <c r="D60" s="65">
        <f aca="true" t="shared" si="12" ref="D60:K60">SUM(D55:D59)</f>
        <v>105748671</v>
      </c>
      <c r="E60" s="66">
        <f t="shared" si="12"/>
        <v>131694811</v>
      </c>
      <c r="F60" s="67">
        <f t="shared" si="12"/>
        <v>173350362</v>
      </c>
      <c r="G60" s="65">
        <f t="shared" si="12"/>
        <v>175753618</v>
      </c>
      <c r="H60" s="68">
        <f t="shared" si="12"/>
        <v>187755458</v>
      </c>
      <c r="I60" s="69">
        <f t="shared" si="12"/>
        <v>193107579</v>
      </c>
      <c r="J60" s="65">
        <f t="shared" si="12"/>
        <v>199911075</v>
      </c>
      <c r="K60" s="66">
        <f t="shared" si="12"/>
        <v>207859037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>
        <v>110000</v>
      </c>
      <c r="D63" s="38">
        <v>120000</v>
      </c>
      <c r="E63" s="39">
        <v>120000</v>
      </c>
      <c r="F63" s="86">
        <v>120000</v>
      </c>
      <c r="G63" s="38">
        <v>120000</v>
      </c>
      <c r="H63" s="41">
        <v>120000</v>
      </c>
      <c r="I63" s="42">
        <v>130000</v>
      </c>
      <c r="J63" s="38">
        <v>130000</v>
      </c>
      <c r="K63" s="39">
        <v>130000</v>
      </c>
    </row>
    <row r="64" spans="1:11" ht="12.75">
      <c r="A64" s="18" t="s">
        <v>71</v>
      </c>
      <c r="B64" s="11"/>
      <c r="C64" s="38">
        <v>6</v>
      </c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>
        <v>20</v>
      </c>
      <c r="D65" s="38">
        <v>20</v>
      </c>
      <c r="E65" s="39">
        <v>20</v>
      </c>
      <c r="F65" s="86">
        <v>20</v>
      </c>
      <c r="G65" s="87">
        <v>20</v>
      </c>
      <c r="H65" s="89">
        <v>20</v>
      </c>
      <c r="I65" s="42">
        <v>20</v>
      </c>
      <c r="J65" s="38">
        <v>20</v>
      </c>
      <c r="K65" s="39">
        <v>20</v>
      </c>
    </row>
    <row r="66" spans="1:11" ht="12.75">
      <c r="A66" s="18" t="s">
        <v>73</v>
      </c>
      <c r="B66" s="11"/>
      <c r="C66" s="38">
        <v>146</v>
      </c>
      <c r="D66" s="38">
        <v>154</v>
      </c>
      <c r="E66" s="39">
        <v>165</v>
      </c>
      <c r="F66" s="86">
        <v>165</v>
      </c>
      <c r="G66" s="87">
        <v>177</v>
      </c>
      <c r="H66" s="89">
        <v>177</v>
      </c>
      <c r="I66" s="42">
        <v>185</v>
      </c>
      <c r="J66" s="38">
        <v>192</v>
      </c>
      <c r="K66" s="39">
        <v>200</v>
      </c>
    </row>
    <row r="67" spans="1:11" ht="12.75">
      <c r="A67" s="18" t="s">
        <v>74</v>
      </c>
      <c r="B67" s="11"/>
      <c r="C67" s="38">
        <v>50</v>
      </c>
      <c r="D67" s="87">
        <v>50</v>
      </c>
      <c r="E67" s="88">
        <v>50</v>
      </c>
      <c r="F67" s="86">
        <v>50</v>
      </c>
      <c r="G67" s="87">
        <v>50</v>
      </c>
      <c r="H67" s="89">
        <v>50</v>
      </c>
      <c r="I67" s="90">
        <v>50</v>
      </c>
      <c r="J67" s="38">
        <v>50</v>
      </c>
      <c r="K67" s="39">
        <v>50</v>
      </c>
    </row>
    <row r="68" spans="1:11" ht="12.75">
      <c r="A68" s="29" t="s">
        <v>75</v>
      </c>
      <c r="B68" s="22"/>
      <c r="C68" s="58">
        <v>240</v>
      </c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>
        <v>3255000</v>
      </c>
      <c r="D70" s="70">
        <v>3523000</v>
      </c>
      <c r="E70" s="71">
        <v>3550000</v>
      </c>
      <c r="F70" s="72"/>
      <c r="G70" s="70">
        <v>4219000</v>
      </c>
      <c r="H70" s="73">
        <v>4219000</v>
      </c>
      <c r="I70" s="74">
        <v>4345673</v>
      </c>
      <c r="J70" s="70">
        <v>4497771</v>
      </c>
      <c r="K70" s="71">
        <v>4677682</v>
      </c>
    </row>
    <row r="71" spans="1:11" ht="12.75">
      <c r="A71" s="18" t="s">
        <v>79</v>
      </c>
      <c r="B71" s="11"/>
      <c r="C71" s="70"/>
      <c r="D71" s="70">
        <v>3211971</v>
      </c>
      <c r="E71" s="71">
        <v>52129100</v>
      </c>
      <c r="F71" s="72">
        <v>54057478</v>
      </c>
      <c r="G71" s="70">
        <v>54057478</v>
      </c>
      <c r="H71" s="73">
        <v>54057478</v>
      </c>
      <c r="I71" s="74">
        <v>70491800</v>
      </c>
      <c r="J71" s="70">
        <v>75426300</v>
      </c>
      <c r="K71" s="71">
        <v>79197700</v>
      </c>
    </row>
    <row r="72" spans="1:11" ht="12.75">
      <c r="A72" s="18" t="s">
        <v>80</v>
      </c>
      <c r="B72" s="11"/>
      <c r="C72" s="70">
        <v>1827672</v>
      </c>
      <c r="D72" s="70">
        <v>3071046</v>
      </c>
      <c r="E72" s="71">
        <v>121226224</v>
      </c>
      <c r="F72" s="72">
        <v>131997067</v>
      </c>
      <c r="G72" s="70">
        <v>131997067</v>
      </c>
      <c r="H72" s="73">
        <v>131997067</v>
      </c>
      <c r="I72" s="74">
        <v>141236862</v>
      </c>
      <c r="J72" s="70">
        <v>150417258</v>
      </c>
      <c r="K72" s="71">
        <v>157938121</v>
      </c>
    </row>
    <row r="73" spans="1:11" ht="12.75">
      <c r="A73" s="18" t="s">
        <v>81</v>
      </c>
      <c r="B73" s="11"/>
      <c r="C73" s="70">
        <v>2270000</v>
      </c>
      <c r="D73" s="70">
        <v>2306000</v>
      </c>
      <c r="E73" s="71">
        <v>5830000</v>
      </c>
      <c r="F73" s="72">
        <v>5633249</v>
      </c>
      <c r="G73" s="70">
        <v>5633249</v>
      </c>
      <c r="H73" s="73">
        <v>5633249</v>
      </c>
      <c r="I73" s="74">
        <v>4473000</v>
      </c>
      <c r="J73" s="70">
        <v>4786100</v>
      </c>
      <c r="K73" s="71">
        <v>5025400</v>
      </c>
    </row>
    <row r="74" spans="1:11" ht="12.75">
      <c r="A74" s="18" t="s">
        <v>82</v>
      </c>
      <c r="B74" s="11"/>
      <c r="C74" s="70">
        <v>255000</v>
      </c>
      <c r="D74" s="70">
        <v>267000</v>
      </c>
      <c r="E74" s="71">
        <v>4775517</v>
      </c>
      <c r="F74" s="72">
        <v>7555469</v>
      </c>
      <c r="G74" s="70">
        <v>7555469</v>
      </c>
      <c r="H74" s="73">
        <v>7555469</v>
      </c>
      <c r="I74" s="74">
        <v>8084352</v>
      </c>
      <c r="J74" s="70">
        <v>8731100</v>
      </c>
      <c r="K74" s="71">
        <v>9342277</v>
      </c>
    </row>
    <row r="75" spans="1:11" ht="12.75">
      <c r="A75" s="18" t="s">
        <v>83</v>
      </c>
      <c r="B75" s="11"/>
      <c r="C75" s="70">
        <v>1623000</v>
      </c>
      <c r="D75" s="70">
        <v>1671000</v>
      </c>
      <c r="E75" s="71">
        <v>1192000</v>
      </c>
      <c r="F75" s="72">
        <v>1611771</v>
      </c>
      <c r="G75" s="70">
        <v>1611771</v>
      </c>
      <c r="H75" s="73">
        <v>1611771</v>
      </c>
      <c r="I75" s="74">
        <v>1710000</v>
      </c>
      <c r="J75" s="70">
        <v>1769850</v>
      </c>
      <c r="K75" s="71">
        <v>1840644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9230672</v>
      </c>
      <c r="D79" s="75">
        <f aca="true" t="shared" si="13" ref="D79:K79">SUM(D70:D78)</f>
        <v>14050017</v>
      </c>
      <c r="E79" s="76">
        <f t="shared" si="13"/>
        <v>188702841</v>
      </c>
      <c r="F79" s="77">
        <f t="shared" si="13"/>
        <v>200855034</v>
      </c>
      <c r="G79" s="75">
        <f t="shared" si="13"/>
        <v>205074034</v>
      </c>
      <c r="H79" s="78">
        <f t="shared" si="13"/>
        <v>205074034</v>
      </c>
      <c r="I79" s="79">
        <f t="shared" si="13"/>
        <v>230341687</v>
      </c>
      <c r="J79" s="75">
        <f t="shared" si="13"/>
        <v>245628379</v>
      </c>
      <c r="K79" s="76">
        <f t="shared" si="13"/>
        <v>258021824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/>
      <c r="D6" s="38">
        <v>43800</v>
      </c>
      <c r="E6" s="39">
        <v>58189</v>
      </c>
      <c r="F6" s="40">
        <v>61680</v>
      </c>
      <c r="G6" s="38">
        <v>61680</v>
      </c>
      <c r="H6" s="41">
        <v>61680</v>
      </c>
      <c r="I6" s="42">
        <v>65381</v>
      </c>
      <c r="J6" s="38">
        <v>69304</v>
      </c>
      <c r="K6" s="39">
        <v>73462</v>
      </c>
    </row>
    <row r="7" spans="1:11" ht="12.75">
      <c r="A7" s="18" t="s">
        <v>20</v>
      </c>
      <c r="B7" s="11"/>
      <c r="C7" s="38"/>
      <c r="D7" s="38">
        <v>43300</v>
      </c>
      <c r="E7" s="39">
        <v>57524</v>
      </c>
      <c r="F7" s="40">
        <v>60976</v>
      </c>
      <c r="G7" s="38">
        <v>60976</v>
      </c>
      <c r="H7" s="41">
        <v>60976</v>
      </c>
      <c r="I7" s="42">
        <v>64634</v>
      </c>
      <c r="J7" s="38">
        <v>68513</v>
      </c>
      <c r="K7" s="39">
        <v>72623</v>
      </c>
    </row>
    <row r="8" spans="1:11" ht="12.75">
      <c r="A8" s="18" t="s">
        <v>21</v>
      </c>
      <c r="B8" s="11" t="s">
        <v>22</v>
      </c>
      <c r="C8" s="38"/>
      <c r="D8" s="38">
        <v>51000</v>
      </c>
      <c r="E8" s="39">
        <v>67754</v>
      </c>
      <c r="F8" s="40">
        <v>71819</v>
      </c>
      <c r="G8" s="38">
        <v>71819</v>
      </c>
      <c r="H8" s="41">
        <v>71819</v>
      </c>
      <c r="I8" s="42">
        <v>76128</v>
      </c>
      <c r="J8" s="38">
        <v>80696</v>
      </c>
      <c r="K8" s="39">
        <v>85538</v>
      </c>
    </row>
    <row r="9" spans="1:11" ht="12.75">
      <c r="A9" s="18" t="s">
        <v>23</v>
      </c>
      <c r="B9" s="11" t="s">
        <v>24</v>
      </c>
      <c r="C9" s="38"/>
      <c r="D9" s="38">
        <v>33601</v>
      </c>
      <c r="E9" s="39">
        <v>44639</v>
      </c>
      <c r="F9" s="40">
        <v>47318</v>
      </c>
      <c r="G9" s="38">
        <v>47318</v>
      </c>
      <c r="H9" s="41">
        <v>47318</v>
      </c>
      <c r="I9" s="42">
        <v>50157</v>
      </c>
      <c r="J9" s="38">
        <v>53166</v>
      </c>
      <c r="K9" s="39">
        <v>56356</v>
      </c>
    </row>
    <row r="10" spans="1:11" ht="12.75">
      <c r="A10" s="19" t="s">
        <v>25</v>
      </c>
      <c r="B10" s="11"/>
      <c r="C10" s="43">
        <f>SUM(C6:C9)</f>
        <v>0</v>
      </c>
      <c r="D10" s="43">
        <f aca="true" t="shared" si="0" ref="D10:K10">SUM(D6:D9)</f>
        <v>171701</v>
      </c>
      <c r="E10" s="44">
        <f t="shared" si="0"/>
        <v>228106</v>
      </c>
      <c r="F10" s="45">
        <f t="shared" si="0"/>
        <v>241793</v>
      </c>
      <c r="G10" s="43">
        <f t="shared" si="0"/>
        <v>241793</v>
      </c>
      <c r="H10" s="46">
        <f t="shared" si="0"/>
        <v>241793</v>
      </c>
      <c r="I10" s="47">
        <f t="shared" si="0"/>
        <v>256300</v>
      </c>
      <c r="J10" s="43">
        <f t="shared" si="0"/>
        <v>271679</v>
      </c>
      <c r="K10" s="44">
        <f t="shared" si="0"/>
        <v>287979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0</v>
      </c>
      <c r="E14" s="49">
        <f t="shared" si="1"/>
        <v>0</v>
      </c>
      <c r="F14" s="50">
        <f t="shared" si="1"/>
        <v>0</v>
      </c>
      <c r="G14" s="48">
        <f t="shared" si="1"/>
        <v>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0</v>
      </c>
      <c r="D15" s="53">
        <f aca="true" t="shared" si="2" ref="D15:K15">+D10+D14</f>
        <v>171701</v>
      </c>
      <c r="E15" s="54">
        <f t="shared" si="2"/>
        <v>228106</v>
      </c>
      <c r="F15" s="55">
        <f t="shared" si="2"/>
        <v>241793</v>
      </c>
      <c r="G15" s="53">
        <f t="shared" si="2"/>
        <v>241793</v>
      </c>
      <c r="H15" s="56">
        <f t="shared" si="2"/>
        <v>241793</v>
      </c>
      <c r="I15" s="57">
        <f t="shared" si="2"/>
        <v>256300</v>
      </c>
      <c r="J15" s="53">
        <f t="shared" si="2"/>
        <v>271679</v>
      </c>
      <c r="K15" s="54">
        <f t="shared" si="2"/>
        <v>287979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/>
      <c r="D17" s="38">
        <v>50543</v>
      </c>
      <c r="E17" s="39">
        <v>53769</v>
      </c>
      <c r="F17" s="40">
        <v>56995</v>
      </c>
      <c r="G17" s="38">
        <v>56995</v>
      </c>
      <c r="H17" s="41">
        <v>56995</v>
      </c>
      <c r="I17" s="42">
        <v>60414</v>
      </c>
      <c r="J17" s="38">
        <v>64039</v>
      </c>
      <c r="K17" s="39">
        <v>67882</v>
      </c>
    </row>
    <row r="18" spans="1:11" ht="12.75">
      <c r="A18" s="18" t="s">
        <v>35</v>
      </c>
      <c r="B18" s="11"/>
      <c r="C18" s="38"/>
      <c r="D18" s="38">
        <v>5117</v>
      </c>
      <c r="E18" s="39">
        <v>5443</v>
      </c>
      <c r="F18" s="40">
        <v>5770</v>
      </c>
      <c r="G18" s="38">
        <v>5770</v>
      </c>
      <c r="H18" s="41">
        <v>5770</v>
      </c>
      <c r="I18" s="42">
        <v>6116</v>
      </c>
      <c r="J18" s="38">
        <v>6483</v>
      </c>
      <c r="K18" s="39">
        <v>6872</v>
      </c>
    </row>
    <row r="19" spans="1:11" ht="12.75">
      <c r="A19" s="18" t="s">
        <v>36</v>
      </c>
      <c r="B19" s="11"/>
      <c r="C19" s="38"/>
      <c r="D19" s="38">
        <v>1897</v>
      </c>
      <c r="E19" s="39">
        <v>2018</v>
      </c>
      <c r="F19" s="40">
        <v>2139</v>
      </c>
      <c r="G19" s="38">
        <v>2139</v>
      </c>
      <c r="H19" s="41">
        <v>2139</v>
      </c>
      <c r="I19" s="42">
        <v>2267</v>
      </c>
      <c r="J19" s="38">
        <v>2403</v>
      </c>
      <c r="K19" s="39">
        <v>2548</v>
      </c>
    </row>
    <row r="20" spans="1:11" ht="12.75">
      <c r="A20" s="18" t="s">
        <v>37</v>
      </c>
      <c r="B20" s="11"/>
      <c r="C20" s="38"/>
      <c r="D20" s="38">
        <v>42431</v>
      </c>
      <c r="E20" s="39">
        <v>45139</v>
      </c>
      <c r="F20" s="40">
        <v>47847</v>
      </c>
      <c r="G20" s="38">
        <v>47847</v>
      </c>
      <c r="H20" s="41">
        <v>47847</v>
      </c>
      <c r="I20" s="42">
        <v>50718</v>
      </c>
      <c r="J20" s="38">
        <v>53761</v>
      </c>
      <c r="K20" s="39">
        <v>56987</v>
      </c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0</v>
      </c>
      <c r="D22" s="43">
        <f aca="true" t="shared" si="3" ref="D22:K22">SUM(D17:D21)</f>
        <v>99988</v>
      </c>
      <c r="E22" s="44">
        <f t="shared" si="3"/>
        <v>106369</v>
      </c>
      <c r="F22" s="45">
        <f t="shared" si="3"/>
        <v>112751</v>
      </c>
      <c r="G22" s="43">
        <f t="shared" si="3"/>
        <v>112751</v>
      </c>
      <c r="H22" s="46">
        <f t="shared" si="3"/>
        <v>112751</v>
      </c>
      <c r="I22" s="47">
        <f t="shared" si="3"/>
        <v>119515</v>
      </c>
      <c r="J22" s="43">
        <f t="shared" si="3"/>
        <v>126686</v>
      </c>
      <c r="K22" s="44">
        <f t="shared" si="3"/>
        <v>134289</v>
      </c>
    </row>
    <row r="23" spans="1:11" ht="12.75">
      <c r="A23" s="18" t="s">
        <v>39</v>
      </c>
      <c r="B23" s="11"/>
      <c r="C23" s="38"/>
      <c r="D23" s="38">
        <v>80120</v>
      </c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>
        <v>98000</v>
      </c>
      <c r="E25" s="39">
        <v>130107</v>
      </c>
      <c r="F25" s="40">
        <v>137913</v>
      </c>
      <c r="G25" s="38">
        <v>137913</v>
      </c>
      <c r="H25" s="41">
        <v>137913</v>
      </c>
      <c r="I25" s="42">
        <v>146188</v>
      </c>
      <c r="J25" s="38">
        <v>154959</v>
      </c>
      <c r="K25" s="39">
        <v>164257</v>
      </c>
    </row>
    <row r="26" spans="1:11" ht="12.75">
      <c r="A26" s="19" t="s">
        <v>30</v>
      </c>
      <c r="B26" s="11"/>
      <c r="C26" s="48">
        <f>SUM(C23:C25)</f>
        <v>0</v>
      </c>
      <c r="D26" s="48">
        <f aca="true" t="shared" si="4" ref="D26:K26">SUM(D23:D25)</f>
        <v>178120</v>
      </c>
      <c r="E26" s="49">
        <f t="shared" si="4"/>
        <v>130107</v>
      </c>
      <c r="F26" s="50">
        <f t="shared" si="4"/>
        <v>137913</v>
      </c>
      <c r="G26" s="48">
        <f t="shared" si="4"/>
        <v>137913</v>
      </c>
      <c r="H26" s="51">
        <f t="shared" si="4"/>
        <v>137913</v>
      </c>
      <c r="I26" s="52">
        <f t="shared" si="4"/>
        <v>146188</v>
      </c>
      <c r="J26" s="48">
        <f t="shared" si="4"/>
        <v>154959</v>
      </c>
      <c r="K26" s="49">
        <f t="shared" si="4"/>
        <v>164257</v>
      </c>
    </row>
    <row r="27" spans="1:11" ht="12.75">
      <c r="A27" s="20" t="s">
        <v>31</v>
      </c>
      <c r="B27" s="11" t="s">
        <v>32</v>
      </c>
      <c r="C27" s="53">
        <f>+C22+C26</f>
        <v>0</v>
      </c>
      <c r="D27" s="53">
        <f aca="true" t="shared" si="5" ref="D27:K27">+D22+D26</f>
        <v>278108</v>
      </c>
      <c r="E27" s="54">
        <f t="shared" si="5"/>
        <v>236476</v>
      </c>
      <c r="F27" s="55">
        <f t="shared" si="5"/>
        <v>250664</v>
      </c>
      <c r="G27" s="53">
        <f t="shared" si="5"/>
        <v>250664</v>
      </c>
      <c r="H27" s="56">
        <f t="shared" si="5"/>
        <v>250664</v>
      </c>
      <c r="I27" s="57">
        <f t="shared" si="5"/>
        <v>265703</v>
      </c>
      <c r="J27" s="53">
        <f t="shared" si="5"/>
        <v>281645</v>
      </c>
      <c r="K27" s="54">
        <f t="shared" si="5"/>
        <v>298546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>
        <v>79802</v>
      </c>
      <c r="E29" s="39">
        <v>106018</v>
      </c>
      <c r="F29" s="40">
        <v>112379</v>
      </c>
      <c r="G29" s="38">
        <v>112379</v>
      </c>
      <c r="H29" s="41">
        <v>112379</v>
      </c>
      <c r="I29" s="42">
        <v>119121</v>
      </c>
      <c r="J29" s="38">
        <v>126269</v>
      </c>
      <c r="K29" s="39">
        <v>133845</v>
      </c>
    </row>
    <row r="30" spans="1:11" ht="12.75">
      <c r="A30" s="18" t="s">
        <v>44</v>
      </c>
      <c r="B30" s="11"/>
      <c r="C30" s="38"/>
      <c r="D30" s="38">
        <v>69000</v>
      </c>
      <c r="E30" s="39">
        <v>91667</v>
      </c>
      <c r="F30" s="40">
        <v>97167</v>
      </c>
      <c r="G30" s="38">
        <v>97167</v>
      </c>
      <c r="H30" s="41">
        <v>97167</v>
      </c>
      <c r="I30" s="42">
        <v>102997</v>
      </c>
      <c r="J30" s="38">
        <v>109177</v>
      </c>
      <c r="K30" s="39">
        <v>115728</v>
      </c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148802</v>
      </c>
      <c r="E31" s="44">
        <f t="shared" si="6"/>
        <v>197685</v>
      </c>
      <c r="F31" s="45">
        <f t="shared" si="6"/>
        <v>209546</v>
      </c>
      <c r="G31" s="43">
        <f t="shared" si="6"/>
        <v>209546</v>
      </c>
      <c r="H31" s="46">
        <f t="shared" si="6"/>
        <v>209546</v>
      </c>
      <c r="I31" s="47">
        <f t="shared" si="6"/>
        <v>222118</v>
      </c>
      <c r="J31" s="43">
        <f t="shared" si="6"/>
        <v>235446</v>
      </c>
      <c r="K31" s="44">
        <f t="shared" si="6"/>
        <v>249573</v>
      </c>
    </row>
    <row r="32" spans="1:11" ht="12.75">
      <c r="A32" s="18" t="s">
        <v>45</v>
      </c>
      <c r="B32" s="11"/>
      <c r="C32" s="38"/>
      <c r="D32" s="38">
        <v>13216</v>
      </c>
      <c r="E32" s="39">
        <v>17558</v>
      </c>
      <c r="F32" s="40">
        <v>18611</v>
      </c>
      <c r="G32" s="38">
        <v>18611</v>
      </c>
      <c r="H32" s="41">
        <v>18611</v>
      </c>
      <c r="I32" s="42">
        <v>19728</v>
      </c>
      <c r="J32" s="38">
        <v>20911</v>
      </c>
      <c r="K32" s="39">
        <v>22166</v>
      </c>
    </row>
    <row r="33" spans="1:11" ht="12.75">
      <c r="A33" s="18" t="s">
        <v>46</v>
      </c>
      <c r="B33" s="11"/>
      <c r="C33" s="38"/>
      <c r="D33" s="38">
        <v>14514</v>
      </c>
      <c r="E33" s="39">
        <v>19282</v>
      </c>
      <c r="F33" s="40">
        <v>20439</v>
      </c>
      <c r="G33" s="38">
        <v>20439</v>
      </c>
      <c r="H33" s="41">
        <v>20439</v>
      </c>
      <c r="I33" s="42">
        <v>21665</v>
      </c>
      <c r="J33" s="38">
        <v>22965</v>
      </c>
      <c r="K33" s="39">
        <v>24343</v>
      </c>
    </row>
    <row r="34" spans="1:11" ht="12.75">
      <c r="A34" s="18" t="s">
        <v>47</v>
      </c>
      <c r="B34" s="11"/>
      <c r="C34" s="38"/>
      <c r="D34" s="38">
        <v>1469</v>
      </c>
      <c r="E34" s="39">
        <v>1952</v>
      </c>
      <c r="F34" s="40">
        <v>2069</v>
      </c>
      <c r="G34" s="38">
        <v>2069</v>
      </c>
      <c r="H34" s="41">
        <v>2069</v>
      </c>
      <c r="I34" s="42">
        <v>2193</v>
      </c>
      <c r="J34" s="38">
        <v>2324</v>
      </c>
      <c r="K34" s="39">
        <v>2464</v>
      </c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29199</v>
      </c>
      <c r="E35" s="49">
        <f t="shared" si="7"/>
        <v>38792</v>
      </c>
      <c r="F35" s="50">
        <f t="shared" si="7"/>
        <v>41119</v>
      </c>
      <c r="G35" s="48">
        <f t="shared" si="7"/>
        <v>41119</v>
      </c>
      <c r="H35" s="51">
        <f t="shared" si="7"/>
        <v>41119</v>
      </c>
      <c r="I35" s="52">
        <f t="shared" si="7"/>
        <v>43586</v>
      </c>
      <c r="J35" s="48">
        <f t="shared" si="7"/>
        <v>46200</v>
      </c>
      <c r="K35" s="49">
        <f t="shared" si="7"/>
        <v>48973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178001</v>
      </c>
      <c r="E36" s="54">
        <f t="shared" si="8"/>
        <v>236477</v>
      </c>
      <c r="F36" s="55">
        <f t="shared" si="8"/>
        <v>250665</v>
      </c>
      <c r="G36" s="53">
        <f t="shared" si="8"/>
        <v>250665</v>
      </c>
      <c r="H36" s="56">
        <f t="shared" si="8"/>
        <v>250665</v>
      </c>
      <c r="I36" s="57">
        <f t="shared" si="8"/>
        <v>265704</v>
      </c>
      <c r="J36" s="53">
        <f t="shared" si="8"/>
        <v>281646</v>
      </c>
      <c r="K36" s="54">
        <f t="shared" si="8"/>
        <v>298546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>
        <v>92000</v>
      </c>
      <c r="E38" s="59">
        <v>122223</v>
      </c>
      <c r="F38" s="60">
        <v>129556</v>
      </c>
      <c r="G38" s="58">
        <v>129556</v>
      </c>
      <c r="H38" s="61">
        <v>129556</v>
      </c>
      <c r="I38" s="62">
        <v>137330</v>
      </c>
      <c r="J38" s="58">
        <v>145569</v>
      </c>
      <c r="K38" s="59">
        <v>154304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92000</v>
      </c>
      <c r="E39" s="39">
        <f t="shared" si="9"/>
        <v>122223</v>
      </c>
      <c r="F39" s="40">
        <f t="shared" si="9"/>
        <v>129556</v>
      </c>
      <c r="G39" s="38">
        <f t="shared" si="9"/>
        <v>129556</v>
      </c>
      <c r="H39" s="41">
        <f t="shared" si="9"/>
        <v>129556</v>
      </c>
      <c r="I39" s="42">
        <f t="shared" si="9"/>
        <v>137330</v>
      </c>
      <c r="J39" s="38">
        <f t="shared" si="9"/>
        <v>145569</v>
      </c>
      <c r="K39" s="39">
        <f t="shared" si="9"/>
        <v>154304</v>
      </c>
    </row>
    <row r="40" spans="1:11" ht="12.75">
      <c r="A40" s="18" t="s">
        <v>50</v>
      </c>
      <c r="B40" s="11"/>
      <c r="C40" s="38"/>
      <c r="D40" s="38"/>
      <c r="E40" s="39"/>
      <c r="F40" s="40"/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0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92000</v>
      </c>
      <c r="E46" s="54">
        <f t="shared" si="11"/>
        <v>122223</v>
      </c>
      <c r="F46" s="55">
        <f t="shared" si="11"/>
        <v>129556</v>
      </c>
      <c r="G46" s="53">
        <f t="shared" si="11"/>
        <v>129556</v>
      </c>
      <c r="H46" s="56">
        <f t="shared" si="11"/>
        <v>129556</v>
      </c>
      <c r="I46" s="57">
        <f t="shared" si="11"/>
        <v>137330</v>
      </c>
      <c r="J46" s="53">
        <f t="shared" si="11"/>
        <v>145569</v>
      </c>
      <c r="K46" s="54">
        <f t="shared" si="11"/>
        <v>154304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>
        <v>13320</v>
      </c>
      <c r="E49" s="64">
        <v>14171</v>
      </c>
      <c r="F49" s="42">
        <v>15075</v>
      </c>
      <c r="G49" s="38">
        <v>15075</v>
      </c>
      <c r="H49" s="64">
        <v>15075</v>
      </c>
      <c r="I49" s="42">
        <v>16959</v>
      </c>
      <c r="J49" s="38">
        <v>18698</v>
      </c>
      <c r="K49" s="64">
        <v>20567</v>
      </c>
    </row>
    <row r="50" spans="1:11" ht="12.75">
      <c r="A50" s="18" t="s">
        <v>58</v>
      </c>
      <c r="B50" s="11"/>
      <c r="C50" s="38"/>
      <c r="D50" s="38">
        <v>12847</v>
      </c>
      <c r="E50" s="64">
        <v>13667</v>
      </c>
      <c r="F50" s="42">
        <v>14539</v>
      </c>
      <c r="G50" s="38">
        <v>14539</v>
      </c>
      <c r="H50" s="64">
        <v>14539</v>
      </c>
      <c r="I50" s="42">
        <v>15775</v>
      </c>
      <c r="J50" s="38">
        <v>16800</v>
      </c>
      <c r="K50" s="64">
        <v>17976</v>
      </c>
    </row>
    <row r="51" spans="1:11" ht="12.75">
      <c r="A51" s="18" t="s">
        <v>59</v>
      </c>
      <c r="B51" s="11"/>
      <c r="C51" s="38"/>
      <c r="D51" s="38"/>
      <c r="E51" s="64"/>
      <c r="F51" s="42">
        <v>14539</v>
      </c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>
        <v>12847</v>
      </c>
      <c r="E52" s="80">
        <v>13667</v>
      </c>
      <c r="F52" s="62">
        <v>14539</v>
      </c>
      <c r="G52" s="58">
        <v>14539</v>
      </c>
      <c r="H52" s="80">
        <v>14539</v>
      </c>
      <c r="I52" s="62">
        <v>15775</v>
      </c>
      <c r="J52" s="58">
        <v>16800</v>
      </c>
      <c r="K52" s="80">
        <v>17976</v>
      </c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>
        <v>18653680</v>
      </c>
      <c r="E55" s="71">
        <v>19844340</v>
      </c>
      <c r="F55" s="72">
        <v>21111000</v>
      </c>
      <c r="G55" s="70">
        <v>21111000</v>
      </c>
      <c r="H55" s="73">
        <v>21111000</v>
      </c>
      <c r="I55" s="74">
        <v>22682000</v>
      </c>
      <c r="J55" s="70">
        <v>24043000</v>
      </c>
      <c r="K55" s="71">
        <v>25486000</v>
      </c>
    </row>
    <row r="56" spans="1:11" ht="12.75">
      <c r="A56" s="18" t="s">
        <v>64</v>
      </c>
      <c r="B56" s="11"/>
      <c r="C56" s="70"/>
      <c r="D56" s="70">
        <v>13940557</v>
      </c>
      <c r="E56" s="71">
        <v>14830380</v>
      </c>
      <c r="F56" s="72">
        <v>15777000</v>
      </c>
      <c r="G56" s="70">
        <v>15777000</v>
      </c>
      <c r="H56" s="73">
        <v>15777000</v>
      </c>
      <c r="I56" s="74">
        <v>16724000</v>
      </c>
      <c r="J56" s="70">
        <v>17727500</v>
      </c>
      <c r="K56" s="71">
        <v>18791000</v>
      </c>
    </row>
    <row r="57" spans="1:11" ht="12.75">
      <c r="A57" s="18" t="s">
        <v>65</v>
      </c>
      <c r="B57" s="11"/>
      <c r="C57" s="70"/>
      <c r="D57" s="70">
        <v>24377640</v>
      </c>
      <c r="E57" s="71">
        <v>25933660</v>
      </c>
      <c r="F57" s="72">
        <v>27589000</v>
      </c>
      <c r="G57" s="70">
        <v>27589000</v>
      </c>
      <c r="H57" s="73">
        <v>27589000</v>
      </c>
      <c r="I57" s="74">
        <v>30304000</v>
      </c>
      <c r="J57" s="70">
        <v>34547000</v>
      </c>
      <c r="K57" s="71">
        <v>39383000</v>
      </c>
    </row>
    <row r="58" spans="1:11" ht="12.75">
      <c r="A58" s="18" t="s">
        <v>66</v>
      </c>
      <c r="B58" s="11"/>
      <c r="C58" s="70"/>
      <c r="D58" s="70">
        <v>11686494</v>
      </c>
      <c r="E58" s="71">
        <v>12432440</v>
      </c>
      <c r="F58" s="72">
        <v>13226000</v>
      </c>
      <c r="G58" s="70">
        <v>13226000</v>
      </c>
      <c r="H58" s="73">
        <v>13226000</v>
      </c>
      <c r="I58" s="74">
        <v>14020000</v>
      </c>
      <c r="J58" s="70">
        <v>14861000</v>
      </c>
      <c r="K58" s="71">
        <v>15752500</v>
      </c>
    </row>
    <row r="59" spans="1:11" ht="12.75">
      <c r="A59" s="20" t="s">
        <v>67</v>
      </c>
      <c r="B59" s="26"/>
      <c r="C59" s="81"/>
      <c r="D59" s="81">
        <v>372277156</v>
      </c>
      <c r="E59" s="82">
        <v>396039527</v>
      </c>
      <c r="F59" s="83">
        <v>568648957</v>
      </c>
      <c r="G59" s="81">
        <v>421318646</v>
      </c>
      <c r="H59" s="84">
        <v>421318646</v>
      </c>
      <c r="I59" s="85">
        <v>466494286</v>
      </c>
      <c r="J59" s="81">
        <v>506692039</v>
      </c>
      <c r="K59" s="82">
        <v>550870782</v>
      </c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440935527</v>
      </c>
      <c r="E60" s="66">
        <f t="shared" si="12"/>
        <v>469080347</v>
      </c>
      <c r="F60" s="67">
        <f t="shared" si="12"/>
        <v>646351957</v>
      </c>
      <c r="G60" s="65">
        <f t="shared" si="12"/>
        <v>499021646</v>
      </c>
      <c r="H60" s="68">
        <f t="shared" si="12"/>
        <v>499021646</v>
      </c>
      <c r="I60" s="69">
        <f t="shared" si="12"/>
        <v>550224286</v>
      </c>
      <c r="J60" s="65">
        <f t="shared" si="12"/>
        <v>597870539</v>
      </c>
      <c r="K60" s="66">
        <f t="shared" si="12"/>
        <v>650283282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61680</v>
      </c>
      <c r="G63" s="38">
        <v>61680</v>
      </c>
      <c r="H63" s="41">
        <v>61680</v>
      </c>
      <c r="I63" s="42">
        <v>65381</v>
      </c>
      <c r="J63" s="38">
        <v>65381</v>
      </c>
      <c r="K63" s="39">
        <v>69304</v>
      </c>
    </row>
    <row r="64" spans="1:11" ht="12.75">
      <c r="A64" s="18" t="s">
        <v>71</v>
      </c>
      <c r="B64" s="11"/>
      <c r="C64" s="38"/>
      <c r="D64" s="87">
        <v>6</v>
      </c>
      <c r="E64" s="88">
        <v>6</v>
      </c>
      <c r="F64" s="86">
        <v>6</v>
      </c>
      <c r="G64" s="87">
        <v>6</v>
      </c>
      <c r="H64" s="89">
        <v>6</v>
      </c>
      <c r="I64" s="90">
        <v>6</v>
      </c>
      <c r="J64" s="38">
        <v>6</v>
      </c>
      <c r="K64" s="39">
        <v>6</v>
      </c>
    </row>
    <row r="65" spans="1:11" ht="12.75">
      <c r="A65" s="18" t="s">
        <v>72</v>
      </c>
      <c r="B65" s="11"/>
      <c r="C65" s="38"/>
      <c r="D65" s="38">
        <v>6</v>
      </c>
      <c r="E65" s="39">
        <v>6</v>
      </c>
      <c r="F65" s="86">
        <v>6</v>
      </c>
      <c r="G65" s="87">
        <v>6</v>
      </c>
      <c r="H65" s="89">
        <v>6</v>
      </c>
      <c r="I65" s="42">
        <v>6</v>
      </c>
      <c r="J65" s="38">
        <v>6</v>
      </c>
      <c r="K65" s="39">
        <v>6</v>
      </c>
    </row>
    <row r="66" spans="1:11" ht="12.75">
      <c r="A66" s="18" t="s">
        <v>73</v>
      </c>
      <c r="B66" s="11"/>
      <c r="C66" s="38"/>
      <c r="D66" s="38">
        <v>95</v>
      </c>
      <c r="E66" s="39">
        <v>95</v>
      </c>
      <c r="F66" s="86">
        <v>95</v>
      </c>
      <c r="G66" s="87">
        <v>95</v>
      </c>
      <c r="H66" s="89">
        <v>95</v>
      </c>
      <c r="I66" s="42">
        <v>95</v>
      </c>
      <c r="J66" s="38">
        <v>95</v>
      </c>
      <c r="K66" s="39">
        <v>95</v>
      </c>
    </row>
    <row r="67" spans="1:11" ht="12.75">
      <c r="A67" s="18" t="s">
        <v>74</v>
      </c>
      <c r="B67" s="11"/>
      <c r="C67" s="38"/>
      <c r="D67" s="87">
        <v>100</v>
      </c>
      <c r="E67" s="88">
        <v>100</v>
      </c>
      <c r="F67" s="86">
        <v>100</v>
      </c>
      <c r="G67" s="87">
        <v>100</v>
      </c>
      <c r="H67" s="89">
        <v>100</v>
      </c>
      <c r="I67" s="90">
        <v>100</v>
      </c>
      <c r="J67" s="38">
        <v>100</v>
      </c>
      <c r="K67" s="39">
        <v>100</v>
      </c>
    </row>
    <row r="68" spans="1:11" ht="12.75">
      <c r="A68" s="29" t="s">
        <v>75</v>
      </c>
      <c r="B68" s="22"/>
      <c r="C68" s="58"/>
      <c r="D68" s="58">
        <v>240</v>
      </c>
      <c r="E68" s="59">
        <v>240</v>
      </c>
      <c r="F68" s="91">
        <v>240</v>
      </c>
      <c r="G68" s="92">
        <v>240</v>
      </c>
      <c r="H68" s="93">
        <v>240</v>
      </c>
      <c r="I68" s="62">
        <v>240</v>
      </c>
      <c r="J68" s="58">
        <v>240</v>
      </c>
      <c r="K68" s="59">
        <v>240</v>
      </c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>
        <v>47655199</v>
      </c>
      <c r="E71" s="71">
        <v>50697020</v>
      </c>
      <c r="F71" s="72">
        <v>53933000</v>
      </c>
      <c r="G71" s="70">
        <v>53933000</v>
      </c>
      <c r="H71" s="73">
        <v>53933000</v>
      </c>
      <c r="I71" s="74">
        <v>57169000</v>
      </c>
      <c r="J71" s="70">
        <v>60600000</v>
      </c>
      <c r="K71" s="71">
        <v>64236000</v>
      </c>
    </row>
    <row r="72" spans="1:11" ht="12.75">
      <c r="A72" s="18" t="s">
        <v>80</v>
      </c>
      <c r="B72" s="11"/>
      <c r="C72" s="70"/>
      <c r="D72" s="70">
        <v>18653680</v>
      </c>
      <c r="E72" s="71">
        <v>19844340</v>
      </c>
      <c r="F72" s="72">
        <v>21111000</v>
      </c>
      <c r="G72" s="70">
        <v>21111000</v>
      </c>
      <c r="H72" s="73">
        <v>21111000</v>
      </c>
      <c r="I72" s="74">
        <v>22682000</v>
      </c>
      <c r="J72" s="70">
        <v>24043000</v>
      </c>
      <c r="K72" s="71">
        <v>25486000</v>
      </c>
    </row>
    <row r="73" spans="1:11" ht="12.75">
      <c r="A73" s="18" t="s">
        <v>81</v>
      </c>
      <c r="B73" s="11"/>
      <c r="C73" s="70"/>
      <c r="D73" s="70">
        <v>13940557</v>
      </c>
      <c r="E73" s="71">
        <v>14830380</v>
      </c>
      <c r="F73" s="72">
        <v>15777000</v>
      </c>
      <c r="G73" s="70">
        <v>15777000</v>
      </c>
      <c r="H73" s="73">
        <v>15777000</v>
      </c>
      <c r="I73" s="74">
        <v>16724000</v>
      </c>
      <c r="J73" s="70">
        <v>17727500</v>
      </c>
      <c r="K73" s="71">
        <v>18791000</v>
      </c>
    </row>
    <row r="74" spans="1:11" ht="12.75">
      <c r="A74" s="18" t="s">
        <v>82</v>
      </c>
      <c r="B74" s="11"/>
      <c r="C74" s="70"/>
      <c r="D74" s="70">
        <v>7707643</v>
      </c>
      <c r="E74" s="71">
        <v>8199620</v>
      </c>
      <c r="F74" s="72">
        <v>8723000</v>
      </c>
      <c r="G74" s="70">
        <v>8723000</v>
      </c>
      <c r="H74" s="73">
        <v>8723000</v>
      </c>
      <c r="I74" s="74">
        <v>9864000</v>
      </c>
      <c r="J74" s="70">
        <v>11244000</v>
      </c>
      <c r="K74" s="71">
        <v>12819000</v>
      </c>
    </row>
    <row r="75" spans="1:11" ht="12.75">
      <c r="A75" s="18" t="s">
        <v>83</v>
      </c>
      <c r="B75" s="11"/>
      <c r="C75" s="70"/>
      <c r="D75" s="70">
        <v>11686494</v>
      </c>
      <c r="E75" s="71">
        <v>12432440</v>
      </c>
      <c r="F75" s="72">
        <v>13226000</v>
      </c>
      <c r="G75" s="70">
        <v>13226000</v>
      </c>
      <c r="H75" s="73">
        <v>13226000</v>
      </c>
      <c r="I75" s="74">
        <v>14020000</v>
      </c>
      <c r="J75" s="70">
        <v>14861000</v>
      </c>
      <c r="K75" s="71">
        <v>15752500</v>
      </c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99643573</v>
      </c>
      <c r="E79" s="76">
        <f t="shared" si="13"/>
        <v>106003800</v>
      </c>
      <c r="F79" s="77">
        <f t="shared" si="13"/>
        <v>112770000</v>
      </c>
      <c r="G79" s="75">
        <f t="shared" si="13"/>
        <v>112770000</v>
      </c>
      <c r="H79" s="78">
        <f t="shared" si="13"/>
        <v>112770000</v>
      </c>
      <c r="I79" s="79">
        <f t="shared" si="13"/>
        <v>120459000</v>
      </c>
      <c r="J79" s="75">
        <f t="shared" si="13"/>
        <v>128475500</v>
      </c>
      <c r="K79" s="76">
        <f t="shared" si="13"/>
        <v>137084500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57729</v>
      </c>
      <c r="D6" s="38">
        <v>56631000</v>
      </c>
      <c r="E6" s="39"/>
      <c r="F6" s="40">
        <v>61149900</v>
      </c>
      <c r="G6" s="38">
        <v>61149900</v>
      </c>
      <c r="H6" s="41"/>
      <c r="I6" s="42"/>
      <c r="J6" s="38"/>
      <c r="K6" s="39"/>
    </row>
    <row r="7" spans="1:11" ht="12.75">
      <c r="A7" s="18" t="s">
        <v>20</v>
      </c>
      <c r="B7" s="11"/>
      <c r="C7" s="38"/>
      <c r="D7" s="38"/>
      <c r="E7" s="39"/>
      <c r="F7" s="40"/>
      <c r="G7" s="38"/>
      <c r="H7" s="41"/>
      <c r="I7" s="42"/>
      <c r="J7" s="38"/>
      <c r="K7" s="39"/>
    </row>
    <row r="8" spans="1:11" ht="12.75">
      <c r="A8" s="18" t="s">
        <v>21</v>
      </c>
      <c r="B8" s="11" t="s">
        <v>22</v>
      </c>
      <c r="C8" s="38">
        <v>1406</v>
      </c>
      <c r="D8" s="38">
        <v>1406000</v>
      </c>
      <c r="E8" s="39"/>
      <c r="F8" s="40">
        <v>1476300</v>
      </c>
      <c r="G8" s="38">
        <v>1476300</v>
      </c>
      <c r="H8" s="41"/>
      <c r="I8" s="42"/>
      <c r="J8" s="38"/>
      <c r="K8" s="39"/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59135</v>
      </c>
      <c r="D10" s="43">
        <f aca="true" t="shared" si="0" ref="D10:K10">SUM(D6:D9)</f>
        <v>58037000</v>
      </c>
      <c r="E10" s="44">
        <f t="shared" si="0"/>
        <v>0</v>
      </c>
      <c r="F10" s="45">
        <f t="shared" si="0"/>
        <v>62626200</v>
      </c>
      <c r="G10" s="43">
        <f t="shared" si="0"/>
        <v>62626200</v>
      </c>
      <c r="H10" s="46">
        <f t="shared" si="0"/>
        <v>0</v>
      </c>
      <c r="I10" s="47">
        <f t="shared" si="0"/>
        <v>0</v>
      </c>
      <c r="J10" s="43">
        <f t="shared" si="0"/>
        <v>0</v>
      </c>
      <c r="K10" s="44">
        <f t="shared" si="0"/>
        <v>0</v>
      </c>
    </row>
    <row r="11" spans="1:11" ht="12.75">
      <c r="A11" s="18" t="s">
        <v>26</v>
      </c>
      <c r="B11" s="11" t="s">
        <v>27</v>
      </c>
      <c r="C11" s="38"/>
      <c r="D11" s="38">
        <v>626000</v>
      </c>
      <c r="E11" s="39"/>
      <c r="F11" s="40">
        <v>657300</v>
      </c>
      <c r="G11" s="38">
        <v>657300</v>
      </c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/>
      <c r="D12" s="38"/>
      <c r="E12" s="39"/>
      <c r="F12" s="40"/>
      <c r="G12" s="38"/>
      <c r="H12" s="41"/>
      <c r="I12" s="42"/>
      <c r="J12" s="38"/>
      <c r="K12" s="39"/>
    </row>
    <row r="13" spans="1:11" ht="12.75">
      <c r="A13" s="18" t="s">
        <v>29</v>
      </c>
      <c r="B13" s="11"/>
      <c r="C13" s="38"/>
      <c r="D13" s="38"/>
      <c r="E13" s="39"/>
      <c r="F13" s="40"/>
      <c r="G13" s="38"/>
      <c r="H13" s="41"/>
      <c r="I13" s="42"/>
      <c r="J13" s="38"/>
      <c r="K13" s="39"/>
    </row>
    <row r="14" spans="1:11" ht="12.75">
      <c r="A14" s="19" t="s">
        <v>30</v>
      </c>
      <c r="B14" s="11"/>
      <c r="C14" s="48">
        <f>SUM(C11:C13)</f>
        <v>0</v>
      </c>
      <c r="D14" s="48">
        <f aca="true" t="shared" si="1" ref="D14:K14">SUM(D11:D13)</f>
        <v>626000</v>
      </c>
      <c r="E14" s="49">
        <f t="shared" si="1"/>
        <v>0</v>
      </c>
      <c r="F14" s="50">
        <f t="shared" si="1"/>
        <v>657300</v>
      </c>
      <c r="G14" s="48">
        <f t="shared" si="1"/>
        <v>657300</v>
      </c>
      <c r="H14" s="51">
        <f t="shared" si="1"/>
        <v>0</v>
      </c>
      <c r="I14" s="52">
        <f t="shared" si="1"/>
        <v>0</v>
      </c>
      <c r="J14" s="48">
        <f t="shared" si="1"/>
        <v>0</v>
      </c>
      <c r="K14" s="49">
        <f t="shared" si="1"/>
        <v>0</v>
      </c>
    </row>
    <row r="15" spans="1:11" ht="12.75">
      <c r="A15" s="20" t="s">
        <v>31</v>
      </c>
      <c r="B15" s="11" t="s">
        <v>32</v>
      </c>
      <c r="C15" s="53">
        <f>+C10+C14</f>
        <v>59135</v>
      </c>
      <c r="D15" s="53">
        <f aca="true" t="shared" si="2" ref="D15:K15">+D10+D14</f>
        <v>58663000</v>
      </c>
      <c r="E15" s="54">
        <f t="shared" si="2"/>
        <v>0</v>
      </c>
      <c r="F15" s="55">
        <f t="shared" si="2"/>
        <v>63283500</v>
      </c>
      <c r="G15" s="53">
        <f t="shared" si="2"/>
        <v>63283500</v>
      </c>
      <c r="H15" s="56">
        <f t="shared" si="2"/>
        <v>0</v>
      </c>
      <c r="I15" s="57">
        <f t="shared" si="2"/>
        <v>0</v>
      </c>
      <c r="J15" s="53">
        <f t="shared" si="2"/>
        <v>0</v>
      </c>
      <c r="K15" s="54">
        <f t="shared" si="2"/>
        <v>0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57449</v>
      </c>
      <c r="D17" s="38">
        <v>90711</v>
      </c>
      <c r="E17" s="39"/>
      <c r="F17" s="40">
        <v>97951</v>
      </c>
      <c r="G17" s="38">
        <v>97951</v>
      </c>
      <c r="H17" s="41"/>
      <c r="I17" s="42"/>
      <c r="J17" s="38"/>
      <c r="K17" s="39"/>
    </row>
    <row r="18" spans="1:11" ht="12.75">
      <c r="A18" s="18" t="s">
        <v>35</v>
      </c>
      <c r="B18" s="11"/>
      <c r="C18" s="38">
        <v>456</v>
      </c>
      <c r="D18" s="38">
        <v>456</v>
      </c>
      <c r="E18" s="39"/>
      <c r="F18" s="40">
        <v>479</v>
      </c>
      <c r="G18" s="38">
        <v>479</v>
      </c>
      <c r="H18" s="41"/>
      <c r="I18" s="42"/>
      <c r="J18" s="38"/>
      <c r="K18" s="39"/>
    </row>
    <row r="19" spans="1:11" ht="12.75">
      <c r="A19" s="18" t="s">
        <v>36</v>
      </c>
      <c r="B19" s="11"/>
      <c r="C19" s="38"/>
      <c r="D19" s="38"/>
      <c r="E19" s="39"/>
      <c r="F19" s="40"/>
      <c r="G19" s="38"/>
      <c r="H19" s="41"/>
      <c r="I19" s="42"/>
      <c r="J19" s="38"/>
      <c r="K19" s="39"/>
    </row>
    <row r="20" spans="1:11" ht="12.75">
      <c r="A20" s="18" t="s">
        <v>37</v>
      </c>
      <c r="B20" s="11"/>
      <c r="C20" s="38">
        <v>2485</v>
      </c>
      <c r="D20" s="38">
        <v>2485</v>
      </c>
      <c r="E20" s="39"/>
      <c r="F20" s="40">
        <v>2609</v>
      </c>
      <c r="G20" s="38">
        <v>2609</v>
      </c>
      <c r="H20" s="41"/>
      <c r="I20" s="42"/>
      <c r="J20" s="38"/>
      <c r="K20" s="39"/>
    </row>
    <row r="21" spans="1:11" ht="12.75">
      <c r="A21" s="18" t="s">
        <v>38</v>
      </c>
      <c r="B21" s="11"/>
      <c r="C21" s="38"/>
      <c r="D21" s="38"/>
      <c r="E21" s="39"/>
      <c r="F21" s="40"/>
      <c r="G21" s="38"/>
      <c r="H21" s="41"/>
      <c r="I21" s="42"/>
      <c r="J21" s="38"/>
      <c r="K21" s="39"/>
    </row>
    <row r="22" spans="1:11" ht="12.75">
      <c r="A22" s="19" t="s">
        <v>25</v>
      </c>
      <c r="B22" s="11"/>
      <c r="C22" s="43">
        <f>SUM(C17:C21)</f>
        <v>60390</v>
      </c>
      <c r="D22" s="43">
        <f aca="true" t="shared" si="3" ref="D22:K22">SUM(D17:D21)</f>
        <v>93652</v>
      </c>
      <c r="E22" s="44">
        <f t="shared" si="3"/>
        <v>0</v>
      </c>
      <c r="F22" s="45">
        <f t="shared" si="3"/>
        <v>101039</v>
      </c>
      <c r="G22" s="43">
        <f t="shared" si="3"/>
        <v>101039</v>
      </c>
      <c r="H22" s="46">
        <f t="shared" si="3"/>
        <v>0</v>
      </c>
      <c r="I22" s="47">
        <f t="shared" si="3"/>
        <v>0</v>
      </c>
      <c r="J22" s="43">
        <f t="shared" si="3"/>
        <v>0</v>
      </c>
      <c r="K22" s="44">
        <f t="shared" si="3"/>
        <v>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>
        <v>851</v>
      </c>
      <c r="D24" s="38">
        <v>851</v>
      </c>
      <c r="E24" s="39"/>
      <c r="F24" s="40">
        <v>894</v>
      </c>
      <c r="G24" s="38">
        <v>894</v>
      </c>
      <c r="H24" s="41"/>
      <c r="I24" s="42"/>
      <c r="J24" s="38"/>
      <c r="K24" s="39"/>
    </row>
    <row r="25" spans="1:11" ht="12.75">
      <c r="A25" s="18" t="s">
        <v>41</v>
      </c>
      <c r="B25" s="11"/>
      <c r="C25" s="38"/>
      <c r="D25" s="38"/>
      <c r="E25" s="39"/>
      <c r="F25" s="40"/>
      <c r="G25" s="38"/>
      <c r="H25" s="41"/>
      <c r="I25" s="42"/>
      <c r="J25" s="38"/>
      <c r="K25" s="39"/>
    </row>
    <row r="26" spans="1:11" ht="12.75">
      <c r="A26" s="19" t="s">
        <v>30</v>
      </c>
      <c r="B26" s="11"/>
      <c r="C26" s="48">
        <f>SUM(C23:C25)</f>
        <v>851</v>
      </c>
      <c r="D26" s="48">
        <f aca="true" t="shared" si="4" ref="D26:K26">SUM(D23:D25)</f>
        <v>851</v>
      </c>
      <c r="E26" s="49">
        <f t="shared" si="4"/>
        <v>0</v>
      </c>
      <c r="F26" s="50">
        <f t="shared" si="4"/>
        <v>894</v>
      </c>
      <c r="G26" s="48">
        <f t="shared" si="4"/>
        <v>894</v>
      </c>
      <c r="H26" s="51">
        <f t="shared" si="4"/>
        <v>0</v>
      </c>
      <c r="I26" s="52">
        <f t="shared" si="4"/>
        <v>0</v>
      </c>
      <c r="J26" s="48">
        <f t="shared" si="4"/>
        <v>0</v>
      </c>
      <c r="K26" s="49">
        <f t="shared" si="4"/>
        <v>0</v>
      </c>
    </row>
    <row r="27" spans="1:11" ht="12.75">
      <c r="A27" s="20" t="s">
        <v>31</v>
      </c>
      <c r="B27" s="11" t="s">
        <v>32</v>
      </c>
      <c r="C27" s="53">
        <f>+C22+C26</f>
        <v>61241</v>
      </c>
      <c r="D27" s="53">
        <f aca="true" t="shared" si="5" ref="D27:K27">+D22+D26</f>
        <v>94503</v>
      </c>
      <c r="E27" s="54">
        <f t="shared" si="5"/>
        <v>0</v>
      </c>
      <c r="F27" s="55">
        <f t="shared" si="5"/>
        <v>101933</v>
      </c>
      <c r="G27" s="53">
        <f t="shared" si="5"/>
        <v>101933</v>
      </c>
      <c r="H27" s="56">
        <f t="shared" si="5"/>
        <v>0</v>
      </c>
      <c r="I27" s="57">
        <f t="shared" si="5"/>
        <v>0</v>
      </c>
      <c r="J27" s="53">
        <f t="shared" si="5"/>
        <v>0</v>
      </c>
      <c r="K27" s="54">
        <f t="shared" si="5"/>
        <v>0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>
        <v>7881</v>
      </c>
      <c r="D29" s="38">
        <v>7881</v>
      </c>
      <c r="E29" s="39"/>
      <c r="F29" s="40">
        <v>8275</v>
      </c>
      <c r="G29" s="38">
        <v>8275</v>
      </c>
      <c r="H29" s="41"/>
      <c r="I29" s="42"/>
      <c r="J29" s="38"/>
      <c r="K29" s="39"/>
    </row>
    <row r="30" spans="1:11" ht="12.75">
      <c r="A30" s="18" t="s">
        <v>44</v>
      </c>
      <c r="B30" s="11"/>
      <c r="C30" s="38">
        <v>49833</v>
      </c>
      <c r="D30" s="38">
        <v>84259</v>
      </c>
      <c r="E30" s="39"/>
      <c r="F30" s="40">
        <v>86876</v>
      </c>
      <c r="G30" s="38">
        <v>86876</v>
      </c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57714</v>
      </c>
      <c r="D31" s="43">
        <f aca="true" t="shared" si="6" ref="D31:K31">SUM(D29:D30)</f>
        <v>92140</v>
      </c>
      <c r="E31" s="44">
        <f t="shared" si="6"/>
        <v>0</v>
      </c>
      <c r="F31" s="45">
        <f t="shared" si="6"/>
        <v>95151</v>
      </c>
      <c r="G31" s="43">
        <f t="shared" si="6"/>
        <v>95151</v>
      </c>
      <c r="H31" s="46">
        <f t="shared" si="6"/>
        <v>0</v>
      </c>
      <c r="I31" s="47">
        <f t="shared" si="6"/>
        <v>0</v>
      </c>
      <c r="J31" s="43">
        <f t="shared" si="6"/>
        <v>0</v>
      </c>
      <c r="K31" s="44">
        <f t="shared" si="6"/>
        <v>0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57714</v>
      </c>
      <c r="D36" s="53">
        <f aca="true" t="shared" si="8" ref="D36:K36">+D31+D35</f>
        <v>92140</v>
      </c>
      <c r="E36" s="54">
        <f t="shared" si="8"/>
        <v>0</v>
      </c>
      <c r="F36" s="55">
        <f t="shared" si="8"/>
        <v>95151</v>
      </c>
      <c r="G36" s="53">
        <f t="shared" si="8"/>
        <v>95151</v>
      </c>
      <c r="H36" s="56">
        <f t="shared" si="8"/>
        <v>0</v>
      </c>
      <c r="I36" s="57">
        <f t="shared" si="8"/>
        <v>0</v>
      </c>
      <c r="J36" s="53">
        <f t="shared" si="8"/>
        <v>0</v>
      </c>
      <c r="K36" s="54">
        <f t="shared" si="8"/>
        <v>0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>
        <v>62994</v>
      </c>
      <c r="D38" s="58"/>
      <c r="E38" s="59"/>
      <c r="F38" s="60"/>
      <c r="G38" s="58"/>
      <c r="H38" s="61"/>
      <c r="I38" s="62"/>
      <c r="J38" s="58"/>
      <c r="K38" s="59"/>
    </row>
    <row r="39" spans="1:11" ht="12.75">
      <c r="A39" s="19" t="s">
        <v>25</v>
      </c>
      <c r="B39" s="11"/>
      <c r="C39" s="38">
        <f>+C38</f>
        <v>62994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0</v>
      </c>
      <c r="G39" s="38">
        <f t="shared" si="9"/>
        <v>0</v>
      </c>
      <c r="H39" s="41">
        <f t="shared" si="9"/>
        <v>0</v>
      </c>
      <c r="I39" s="42">
        <f t="shared" si="9"/>
        <v>0</v>
      </c>
      <c r="J39" s="38">
        <f t="shared" si="9"/>
        <v>0</v>
      </c>
      <c r="K39" s="39">
        <f t="shared" si="9"/>
        <v>0</v>
      </c>
    </row>
    <row r="40" spans="1:11" ht="12.75">
      <c r="A40" s="18" t="s">
        <v>50</v>
      </c>
      <c r="B40" s="11"/>
      <c r="C40" s="38">
        <v>3771000</v>
      </c>
      <c r="D40" s="38">
        <v>2926</v>
      </c>
      <c r="E40" s="39"/>
      <c r="F40" s="40">
        <v>3159</v>
      </c>
      <c r="G40" s="38">
        <v>3159</v>
      </c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>
        <v>64938000</v>
      </c>
      <c r="D42" s="38">
        <v>64938</v>
      </c>
      <c r="E42" s="39"/>
      <c r="F42" s="40">
        <v>68185</v>
      </c>
      <c r="G42" s="38">
        <v>68185</v>
      </c>
      <c r="H42" s="41"/>
      <c r="I42" s="42"/>
      <c r="J42" s="38"/>
      <c r="K42" s="39"/>
    </row>
    <row r="43" spans="1:11" ht="12.75">
      <c r="A43" s="18" t="s">
        <v>53</v>
      </c>
      <c r="B43" s="11"/>
      <c r="C43" s="38">
        <v>918000</v>
      </c>
      <c r="D43" s="38">
        <v>918</v>
      </c>
      <c r="E43" s="39"/>
      <c r="F43" s="40">
        <v>964</v>
      </c>
      <c r="G43" s="38">
        <v>964</v>
      </c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69627000</v>
      </c>
      <c r="D45" s="48">
        <f aca="true" t="shared" si="10" ref="D45:K45">SUM(D40:D44)</f>
        <v>68782</v>
      </c>
      <c r="E45" s="49">
        <f t="shared" si="10"/>
        <v>0</v>
      </c>
      <c r="F45" s="50">
        <f t="shared" si="10"/>
        <v>72308</v>
      </c>
      <c r="G45" s="48">
        <f t="shared" si="10"/>
        <v>72308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69689994</v>
      </c>
      <c r="D46" s="53">
        <f aca="true" t="shared" si="11" ref="D46:K46">+D39+D45</f>
        <v>68782</v>
      </c>
      <c r="E46" s="54">
        <f t="shared" si="11"/>
        <v>0</v>
      </c>
      <c r="F46" s="55">
        <f t="shared" si="11"/>
        <v>72308</v>
      </c>
      <c r="G46" s="53">
        <f t="shared" si="11"/>
        <v>72308</v>
      </c>
      <c r="H46" s="56">
        <f t="shared" si="11"/>
        <v>0</v>
      </c>
      <c r="I46" s="57">
        <f t="shared" si="11"/>
        <v>0</v>
      </c>
      <c r="J46" s="53">
        <f t="shared" si="11"/>
        <v>0</v>
      </c>
      <c r="K46" s="54">
        <f t="shared" si="11"/>
        <v>0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>
        <v>8385500</v>
      </c>
      <c r="D55" s="70">
        <v>116724</v>
      </c>
      <c r="E55" s="71"/>
      <c r="F55" s="72">
        <v>9975</v>
      </c>
      <c r="G55" s="70">
        <v>9975</v>
      </c>
      <c r="H55" s="73"/>
      <c r="I55" s="74"/>
      <c r="J55" s="70"/>
      <c r="K55" s="71"/>
    </row>
    <row r="56" spans="1:11" ht="12.75">
      <c r="A56" s="18" t="s">
        <v>64</v>
      </c>
      <c r="B56" s="11"/>
      <c r="C56" s="70">
        <v>376410</v>
      </c>
      <c r="D56" s="70">
        <v>657003</v>
      </c>
      <c r="E56" s="71"/>
      <c r="F56" s="72"/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>
        <v>400167</v>
      </c>
      <c r="D57" s="70">
        <v>66727</v>
      </c>
      <c r="E57" s="71"/>
      <c r="F57" s="72">
        <v>9975</v>
      </c>
      <c r="G57" s="70">
        <v>9975</v>
      </c>
      <c r="H57" s="73"/>
      <c r="I57" s="74"/>
      <c r="J57" s="70"/>
      <c r="K57" s="71"/>
    </row>
    <row r="58" spans="1:11" ht="12.75">
      <c r="A58" s="18" t="s">
        <v>66</v>
      </c>
      <c r="B58" s="11"/>
      <c r="C58" s="70">
        <v>10465486</v>
      </c>
      <c r="D58" s="70">
        <v>1277000</v>
      </c>
      <c r="E58" s="71"/>
      <c r="F58" s="72"/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19627563</v>
      </c>
      <c r="D60" s="65">
        <f aca="true" t="shared" si="12" ref="D60:K60">SUM(D55:D59)</f>
        <v>2117454</v>
      </c>
      <c r="E60" s="66">
        <f t="shared" si="12"/>
        <v>0</v>
      </c>
      <c r="F60" s="67">
        <f t="shared" si="12"/>
        <v>19950</v>
      </c>
      <c r="G60" s="65">
        <f t="shared" si="12"/>
        <v>19950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/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/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/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/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/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>
        <v>24631746</v>
      </c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24631746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95" t="s">
        <v>6</v>
      </c>
      <c r="G2" s="96"/>
      <c r="H2" s="97"/>
      <c r="I2" s="98" t="s">
        <v>7</v>
      </c>
      <c r="J2" s="99"/>
      <c r="K2" s="100"/>
    </row>
    <row r="3" spans="1:11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9" t="s">
        <v>13</v>
      </c>
      <c r="J3" s="7" t="s">
        <v>14</v>
      </c>
      <c r="K3" s="8" t="s">
        <v>15</v>
      </c>
    </row>
    <row r="4" spans="1:11" ht="12.75">
      <c r="A4" s="10" t="s">
        <v>16</v>
      </c>
      <c r="B4" s="11" t="s">
        <v>17</v>
      </c>
      <c r="C4" s="33"/>
      <c r="D4" s="33"/>
      <c r="E4" s="34"/>
      <c r="F4" s="35"/>
      <c r="G4" s="33"/>
      <c r="H4" s="36"/>
      <c r="I4" s="37"/>
      <c r="J4" s="33"/>
      <c r="K4" s="34"/>
    </row>
    <row r="5" spans="1:11" ht="12.75">
      <c r="A5" s="17" t="s">
        <v>18</v>
      </c>
      <c r="B5" s="11"/>
      <c r="C5" s="38"/>
      <c r="D5" s="38"/>
      <c r="E5" s="39"/>
      <c r="F5" s="40"/>
      <c r="G5" s="38"/>
      <c r="H5" s="41"/>
      <c r="I5" s="42"/>
      <c r="J5" s="38"/>
      <c r="K5" s="39"/>
    </row>
    <row r="6" spans="1:11" ht="12.75">
      <c r="A6" s="18" t="s">
        <v>19</v>
      </c>
      <c r="B6" s="11"/>
      <c r="C6" s="38">
        <v>65812</v>
      </c>
      <c r="D6" s="38">
        <v>67786</v>
      </c>
      <c r="E6" s="39">
        <v>69820</v>
      </c>
      <c r="F6" s="40">
        <v>69820</v>
      </c>
      <c r="G6" s="38">
        <v>69820</v>
      </c>
      <c r="H6" s="41">
        <v>69820</v>
      </c>
      <c r="I6" s="42">
        <v>71915</v>
      </c>
      <c r="J6" s="38">
        <v>73353</v>
      </c>
      <c r="K6" s="39">
        <v>74820</v>
      </c>
    </row>
    <row r="7" spans="1:11" ht="12.75">
      <c r="A7" s="18" t="s">
        <v>20</v>
      </c>
      <c r="B7" s="11"/>
      <c r="C7" s="38">
        <v>30429</v>
      </c>
      <c r="D7" s="38">
        <v>31342</v>
      </c>
      <c r="E7" s="39">
        <v>32282</v>
      </c>
      <c r="F7" s="40">
        <v>32282</v>
      </c>
      <c r="G7" s="38">
        <v>32282</v>
      </c>
      <c r="H7" s="41">
        <v>32282</v>
      </c>
      <c r="I7" s="42">
        <v>33251</v>
      </c>
      <c r="J7" s="38">
        <v>33916</v>
      </c>
      <c r="K7" s="39">
        <v>34594</v>
      </c>
    </row>
    <row r="8" spans="1:11" ht="12.75">
      <c r="A8" s="18" t="s">
        <v>21</v>
      </c>
      <c r="B8" s="11" t="s">
        <v>22</v>
      </c>
      <c r="C8" s="38">
        <v>10074</v>
      </c>
      <c r="D8" s="38">
        <v>10376</v>
      </c>
      <c r="E8" s="39">
        <v>10688</v>
      </c>
      <c r="F8" s="40">
        <v>10688</v>
      </c>
      <c r="G8" s="38">
        <v>10688</v>
      </c>
      <c r="H8" s="41">
        <v>10688</v>
      </c>
      <c r="I8" s="42">
        <v>11008</v>
      </c>
      <c r="J8" s="38">
        <v>11228</v>
      </c>
      <c r="K8" s="39">
        <v>11453</v>
      </c>
    </row>
    <row r="9" spans="1:11" ht="12.75">
      <c r="A9" s="18" t="s">
        <v>23</v>
      </c>
      <c r="B9" s="11" t="s">
        <v>24</v>
      </c>
      <c r="C9" s="38"/>
      <c r="D9" s="38"/>
      <c r="E9" s="39"/>
      <c r="F9" s="40"/>
      <c r="G9" s="38"/>
      <c r="H9" s="41"/>
      <c r="I9" s="42"/>
      <c r="J9" s="38"/>
      <c r="K9" s="39"/>
    </row>
    <row r="10" spans="1:11" ht="12.75">
      <c r="A10" s="19" t="s">
        <v>25</v>
      </c>
      <c r="B10" s="11"/>
      <c r="C10" s="43">
        <f>SUM(C6:C9)</f>
        <v>106315</v>
      </c>
      <c r="D10" s="43">
        <f aca="true" t="shared" si="0" ref="D10:K10">SUM(D6:D9)</f>
        <v>109504</v>
      </c>
      <c r="E10" s="44">
        <f t="shared" si="0"/>
        <v>112790</v>
      </c>
      <c r="F10" s="45">
        <f t="shared" si="0"/>
        <v>112790</v>
      </c>
      <c r="G10" s="43">
        <f t="shared" si="0"/>
        <v>112790</v>
      </c>
      <c r="H10" s="46">
        <f t="shared" si="0"/>
        <v>112790</v>
      </c>
      <c r="I10" s="47">
        <f t="shared" si="0"/>
        <v>116174</v>
      </c>
      <c r="J10" s="43">
        <f t="shared" si="0"/>
        <v>118497</v>
      </c>
      <c r="K10" s="44">
        <f t="shared" si="0"/>
        <v>120867</v>
      </c>
    </row>
    <row r="11" spans="1:11" ht="12.75">
      <c r="A11" s="18" t="s">
        <v>26</v>
      </c>
      <c r="B11" s="11" t="s">
        <v>27</v>
      </c>
      <c r="C11" s="38"/>
      <c r="D11" s="38"/>
      <c r="E11" s="39"/>
      <c r="F11" s="40"/>
      <c r="G11" s="38"/>
      <c r="H11" s="41"/>
      <c r="I11" s="42"/>
      <c r="J11" s="38"/>
      <c r="K11" s="39"/>
    </row>
    <row r="12" spans="1:11" ht="12.75">
      <c r="A12" s="18" t="s">
        <v>28</v>
      </c>
      <c r="B12" s="11" t="s">
        <v>24</v>
      </c>
      <c r="C12" s="38">
        <v>7285</v>
      </c>
      <c r="D12" s="38">
        <v>7504</v>
      </c>
      <c r="E12" s="39">
        <v>7729</v>
      </c>
      <c r="F12" s="40">
        <v>7729</v>
      </c>
      <c r="G12" s="38">
        <v>7729</v>
      </c>
      <c r="H12" s="41">
        <v>7729</v>
      </c>
      <c r="I12" s="42">
        <v>7961</v>
      </c>
      <c r="J12" s="38">
        <v>8120</v>
      </c>
      <c r="K12" s="39">
        <v>8282</v>
      </c>
    </row>
    <row r="13" spans="1:11" ht="12.75">
      <c r="A13" s="18" t="s">
        <v>29</v>
      </c>
      <c r="B13" s="11"/>
      <c r="C13" s="38">
        <v>6274</v>
      </c>
      <c r="D13" s="38">
        <v>6462</v>
      </c>
      <c r="E13" s="39">
        <v>6656</v>
      </c>
      <c r="F13" s="40">
        <v>6656</v>
      </c>
      <c r="G13" s="38">
        <v>6656</v>
      </c>
      <c r="H13" s="41">
        <v>6656</v>
      </c>
      <c r="I13" s="42">
        <v>6856</v>
      </c>
      <c r="J13" s="38">
        <v>6993</v>
      </c>
      <c r="K13" s="39">
        <v>7133</v>
      </c>
    </row>
    <row r="14" spans="1:11" ht="12.75">
      <c r="A14" s="19" t="s">
        <v>30</v>
      </c>
      <c r="B14" s="11"/>
      <c r="C14" s="48">
        <f>SUM(C11:C13)</f>
        <v>13559</v>
      </c>
      <c r="D14" s="48">
        <f aca="true" t="shared" si="1" ref="D14:K14">SUM(D11:D13)</f>
        <v>13966</v>
      </c>
      <c r="E14" s="49">
        <f t="shared" si="1"/>
        <v>14385</v>
      </c>
      <c r="F14" s="50">
        <f t="shared" si="1"/>
        <v>14385</v>
      </c>
      <c r="G14" s="48">
        <f t="shared" si="1"/>
        <v>14385</v>
      </c>
      <c r="H14" s="51">
        <f t="shared" si="1"/>
        <v>14385</v>
      </c>
      <c r="I14" s="52">
        <f t="shared" si="1"/>
        <v>14817</v>
      </c>
      <c r="J14" s="48">
        <f t="shared" si="1"/>
        <v>15113</v>
      </c>
      <c r="K14" s="49">
        <f t="shared" si="1"/>
        <v>15415</v>
      </c>
    </row>
    <row r="15" spans="1:11" ht="12.75">
      <c r="A15" s="20" t="s">
        <v>31</v>
      </c>
      <c r="B15" s="11" t="s">
        <v>32</v>
      </c>
      <c r="C15" s="53">
        <f>+C10+C14</f>
        <v>119874</v>
      </c>
      <c r="D15" s="53">
        <f aca="true" t="shared" si="2" ref="D15:K15">+D10+D14</f>
        <v>123470</v>
      </c>
      <c r="E15" s="54">
        <f t="shared" si="2"/>
        <v>127175</v>
      </c>
      <c r="F15" s="55">
        <f t="shared" si="2"/>
        <v>127175</v>
      </c>
      <c r="G15" s="53">
        <f t="shared" si="2"/>
        <v>127175</v>
      </c>
      <c r="H15" s="56">
        <f t="shared" si="2"/>
        <v>127175</v>
      </c>
      <c r="I15" s="57">
        <f t="shared" si="2"/>
        <v>130991</v>
      </c>
      <c r="J15" s="53">
        <f t="shared" si="2"/>
        <v>133610</v>
      </c>
      <c r="K15" s="54">
        <f t="shared" si="2"/>
        <v>136282</v>
      </c>
    </row>
    <row r="16" spans="1:11" ht="12.75">
      <c r="A16" s="17" t="s">
        <v>33</v>
      </c>
      <c r="B16" s="11"/>
      <c r="C16" s="38"/>
      <c r="D16" s="38"/>
      <c r="E16" s="39"/>
      <c r="F16" s="40"/>
      <c r="G16" s="38"/>
      <c r="H16" s="41"/>
      <c r="I16" s="42"/>
      <c r="J16" s="38"/>
      <c r="K16" s="39"/>
    </row>
    <row r="17" spans="1:11" ht="12.75">
      <c r="A17" s="18" t="s">
        <v>34</v>
      </c>
      <c r="B17" s="11"/>
      <c r="C17" s="38">
        <v>82482</v>
      </c>
      <c r="D17" s="38">
        <v>84956</v>
      </c>
      <c r="E17" s="39">
        <v>86656</v>
      </c>
      <c r="F17" s="40">
        <v>86656</v>
      </c>
      <c r="G17" s="38">
        <v>86656</v>
      </c>
      <c r="H17" s="41">
        <v>86656</v>
      </c>
      <c r="I17" s="42">
        <v>89255</v>
      </c>
      <c r="J17" s="38">
        <v>91040</v>
      </c>
      <c r="K17" s="39">
        <v>92861</v>
      </c>
    </row>
    <row r="18" spans="1:11" ht="12.75">
      <c r="A18" s="18" t="s">
        <v>35</v>
      </c>
      <c r="B18" s="11"/>
      <c r="C18" s="38">
        <v>2389</v>
      </c>
      <c r="D18" s="38">
        <v>2461</v>
      </c>
      <c r="E18" s="39">
        <v>2510</v>
      </c>
      <c r="F18" s="40">
        <v>2510</v>
      </c>
      <c r="G18" s="38">
        <v>2510</v>
      </c>
      <c r="H18" s="41">
        <v>2510</v>
      </c>
      <c r="I18" s="42">
        <v>2585</v>
      </c>
      <c r="J18" s="38">
        <v>2637</v>
      </c>
      <c r="K18" s="39">
        <v>2690</v>
      </c>
    </row>
    <row r="19" spans="1:11" ht="12.75">
      <c r="A19" s="18" t="s">
        <v>36</v>
      </c>
      <c r="B19" s="11"/>
      <c r="C19" s="38">
        <v>844</v>
      </c>
      <c r="D19" s="38">
        <v>869</v>
      </c>
      <c r="E19" s="39">
        <v>887</v>
      </c>
      <c r="F19" s="40">
        <v>887</v>
      </c>
      <c r="G19" s="38">
        <v>887</v>
      </c>
      <c r="H19" s="41">
        <v>887</v>
      </c>
      <c r="I19" s="42">
        <v>913</v>
      </c>
      <c r="J19" s="38">
        <v>932</v>
      </c>
      <c r="K19" s="39">
        <v>950</v>
      </c>
    </row>
    <row r="20" spans="1:11" ht="12.75">
      <c r="A20" s="18" t="s">
        <v>37</v>
      </c>
      <c r="B20" s="11"/>
      <c r="C20" s="38">
        <v>3812</v>
      </c>
      <c r="D20" s="38">
        <v>3926</v>
      </c>
      <c r="E20" s="39">
        <v>4005</v>
      </c>
      <c r="F20" s="40">
        <v>4005</v>
      </c>
      <c r="G20" s="38">
        <v>4005</v>
      </c>
      <c r="H20" s="41">
        <v>4005</v>
      </c>
      <c r="I20" s="42">
        <v>4125</v>
      </c>
      <c r="J20" s="38">
        <v>4208</v>
      </c>
      <c r="K20" s="39">
        <v>4292</v>
      </c>
    </row>
    <row r="21" spans="1:11" ht="12.75">
      <c r="A21" s="18" t="s">
        <v>38</v>
      </c>
      <c r="B21" s="11"/>
      <c r="C21" s="38">
        <v>26635</v>
      </c>
      <c r="D21" s="38">
        <v>27434</v>
      </c>
      <c r="E21" s="39">
        <v>27983</v>
      </c>
      <c r="F21" s="40">
        <v>27983</v>
      </c>
      <c r="G21" s="38">
        <v>27983</v>
      </c>
      <c r="H21" s="41">
        <v>27983</v>
      </c>
      <c r="I21" s="42">
        <v>28822</v>
      </c>
      <c r="J21" s="38">
        <v>29399</v>
      </c>
      <c r="K21" s="39">
        <v>29987</v>
      </c>
    </row>
    <row r="22" spans="1:11" ht="12.75">
      <c r="A22" s="19" t="s">
        <v>25</v>
      </c>
      <c r="B22" s="11"/>
      <c r="C22" s="43">
        <f>SUM(C17:C21)</f>
        <v>116162</v>
      </c>
      <c r="D22" s="43">
        <f aca="true" t="shared" si="3" ref="D22:K22">SUM(D17:D21)</f>
        <v>119646</v>
      </c>
      <c r="E22" s="44">
        <f t="shared" si="3"/>
        <v>122041</v>
      </c>
      <c r="F22" s="45">
        <f t="shared" si="3"/>
        <v>122041</v>
      </c>
      <c r="G22" s="43">
        <f t="shared" si="3"/>
        <v>122041</v>
      </c>
      <c r="H22" s="46">
        <f t="shared" si="3"/>
        <v>122041</v>
      </c>
      <c r="I22" s="47">
        <f t="shared" si="3"/>
        <v>125700</v>
      </c>
      <c r="J22" s="43">
        <f t="shared" si="3"/>
        <v>128216</v>
      </c>
      <c r="K22" s="44">
        <f t="shared" si="3"/>
        <v>130780</v>
      </c>
    </row>
    <row r="23" spans="1:11" ht="12.75">
      <c r="A23" s="18" t="s">
        <v>39</v>
      </c>
      <c r="B23" s="11"/>
      <c r="C23" s="38"/>
      <c r="D23" s="38"/>
      <c r="E23" s="39"/>
      <c r="F23" s="40"/>
      <c r="G23" s="38"/>
      <c r="H23" s="41"/>
      <c r="I23" s="42"/>
      <c r="J23" s="38"/>
      <c r="K23" s="39"/>
    </row>
    <row r="24" spans="1:11" ht="12.75">
      <c r="A24" s="18" t="s">
        <v>40</v>
      </c>
      <c r="B24" s="11"/>
      <c r="C24" s="38"/>
      <c r="D24" s="38"/>
      <c r="E24" s="39"/>
      <c r="F24" s="40"/>
      <c r="G24" s="38"/>
      <c r="H24" s="41"/>
      <c r="I24" s="42"/>
      <c r="J24" s="38"/>
      <c r="K24" s="39"/>
    </row>
    <row r="25" spans="1:11" ht="12.75">
      <c r="A25" s="18" t="s">
        <v>41</v>
      </c>
      <c r="B25" s="11"/>
      <c r="C25" s="38">
        <v>2987</v>
      </c>
      <c r="D25" s="38">
        <v>3077</v>
      </c>
      <c r="E25" s="39">
        <v>3138</v>
      </c>
      <c r="F25" s="40">
        <v>3140</v>
      </c>
      <c r="G25" s="38">
        <v>3140</v>
      </c>
      <c r="H25" s="41">
        <v>3140</v>
      </c>
      <c r="I25" s="42">
        <v>3234</v>
      </c>
      <c r="J25" s="38">
        <v>3299</v>
      </c>
      <c r="K25" s="39">
        <v>3365</v>
      </c>
    </row>
    <row r="26" spans="1:11" ht="12.75">
      <c r="A26" s="19" t="s">
        <v>30</v>
      </c>
      <c r="B26" s="11"/>
      <c r="C26" s="48">
        <f>SUM(C23:C25)</f>
        <v>2987</v>
      </c>
      <c r="D26" s="48">
        <f aca="true" t="shared" si="4" ref="D26:K26">SUM(D23:D25)</f>
        <v>3077</v>
      </c>
      <c r="E26" s="49">
        <f t="shared" si="4"/>
        <v>3138</v>
      </c>
      <c r="F26" s="50">
        <f t="shared" si="4"/>
        <v>3140</v>
      </c>
      <c r="G26" s="48">
        <f t="shared" si="4"/>
        <v>3140</v>
      </c>
      <c r="H26" s="51">
        <f t="shared" si="4"/>
        <v>3140</v>
      </c>
      <c r="I26" s="52">
        <f t="shared" si="4"/>
        <v>3234</v>
      </c>
      <c r="J26" s="48">
        <f t="shared" si="4"/>
        <v>3299</v>
      </c>
      <c r="K26" s="49">
        <f t="shared" si="4"/>
        <v>3365</v>
      </c>
    </row>
    <row r="27" spans="1:11" ht="12.75">
      <c r="A27" s="20" t="s">
        <v>31</v>
      </c>
      <c r="B27" s="11" t="s">
        <v>32</v>
      </c>
      <c r="C27" s="53">
        <f>+C22+C26</f>
        <v>119149</v>
      </c>
      <c r="D27" s="53">
        <f aca="true" t="shared" si="5" ref="D27:K27">+D22+D26</f>
        <v>122723</v>
      </c>
      <c r="E27" s="54">
        <f t="shared" si="5"/>
        <v>125179</v>
      </c>
      <c r="F27" s="55">
        <f t="shared" si="5"/>
        <v>125181</v>
      </c>
      <c r="G27" s="53">
        <f t="shared" si="5"/>
        <v>125181</v>
      </c>
      <c r="H27" s="56">
        <f t="shared" si="5"/>
        <v>125181</v>
      </c>
      <c r="I27" s="57">
        <f t="shared" si="5"/>
        <v>128934</v>
      </c>
      <c r="J27" s="53">
        <f t="shared" si="5"/>
        <v>131515</v>
      </c>
      <c r="K27" s="54">
        <f t="shared" si="5"/>
        <v>134145</v>
      </c>
    </row>
    <row r="28" spans="1:11" ht="12.75">
      <c r="A28" s="17" t="s">
        <v>42</v>
      </c>
      <c r="B28" s="11"/>
      <c r="C28" s="38"/>
      <c r="D28" s="38"/>
      <c r="E28" s="39"/>
      <c r="F28" s="40"/>
      <c r="G28" s="38"/>
      <c r="H28" s="41"/>
      <c r="I28" s="42"/>
      <c r="J28" s="38"/>
      <c r="K28" s="39"/>
    </row>
    <row r="29" spans="1:11" ht="12.75">
      <c r="A29" s="18" t="s">
        <v>43</v>
      </c>
      <c r="B29" s="11"/>
      <c r="C29" s="38"/>
      <c r="D29" s="38"/>
      <c r="E29" s="39">
        <v>55000</v>
      </c>
      <c r="F29" s="40">
        <v>55000</v>
      </c>
      <c r="G29" s="38">
        <v>55000</v>
      </c>
      <c r="H29" s="41">
        <v>55000</v>
      </c>
      <c r="I29" s="42">
        <v>56650</v>
      </c>
      <c r="J29" s="38">
        <v>57783</v>
      </c>
      <c r="K29" s="39">
        <v>58939</v>
      </c>
    </row>
    <row r="30" spans="1:11" ht="12.75">
      <c r="A30" s="18" t="s">
        <v>44</v>
      </c>
      <c r="B30" s="11"/>
      <c r="C30" s="38"/>
      <c r="D30" s="38"/>
      <c r="E30" s="39"/>
      <c r="F30" s="40"/>
      <c r="G30" s="38"/>
      <c r="H30" s="41"/>
      <c r="I30" s="42"/>
      <c r="J30" s="38"/>
      <c r="K30" s="39"/>
    </row>
    <row r="31" spans="1:11" ht="12.75">
      <c r="A31" s="19" t="s">
        <v>25</v>
      </c>
      <c r="B31" s="11"/>
      <c r="C31" s="43">
        <f>SUM(C29:C30)</f>
        <v>0</v>
      </c>
      <c r="D31" s="43">
        <f aca="true" t="shared" si="6" ref="D31:K31">SUM(D29:D30)</f>
        <v>0</v>
      </c>
      <c r="E31" s="44">
        <f t="shared" si="6"/>
        <v>55000</v>
      </c>
      <c r="F31" s="45">
        <f t="shared" si="6"/>
        <v>55000</v>
      </c>
      <c r="G31" s="43">
        <f t="shared" si="6"/>
        <v>55000</v>
      </c>
      <c r="H31" s="46">
        <f t="shared" si="6"/>
        <v>55000</v>
      </c>
      <c r="I31" s="47">
        <f t="shared" si="6"/>
        <v>56650</v>
      </c>
      <c r="J31" s="43">
        <f t="shared" si="6"/>
        <v>57783</v>
      </c>
      <c r="K31" s="44">
        <f t="shared" si="6"/>
        <v>58939</v>
      </c>
    </row>
    <row r="32" spans="1:11" ht="12.75">
      <c r="A32" s="18" t="s">
        <v>45</v>
      </c>
      <c r="B32" s="11"/>
      <c r="C32" s="38"/>
      <c r="D32" s="38"/>
      <c r="E32" s="39"/>
      <c r="F32" s="40"/>
      <c r="G32" s="38"/>
      <c r="H32" s="41"/>
      <c r="I32" s="42"/>
      <c r="J32" s="38"/>
      <c r="K32" s="39"/>
    </row>
    <row r="33" spans="1:11" ht="12.75">
      <c r="A33" s="18" t="s">
        <v>46</v>
      </c>
      <c r="B33" s="11"/>
      <c r="C33" s="38"/>
      <c r="D33" s="38"/>
      <c r="E33" s="39"/>
      <c r="F33" s="40"/>
      <c r="G33" s="38"/>
      <c r="H33" s="41"/>
      <c r="I33" s="42"/>
      <c r="J33" s="38"/>
      <c r="K33" s="39"/>
    </row>
    <row r="34" spans="1:11" ht="12.75">
      <c r="A34" s="18" t="s">
        <v>47</v>
      </c>
      <c r="B34" s="11"/>
      <c r="C34" s="38"/>
      <c r="D34" s="38"/>
      <c r="E34" s="39"/>
      <c r="F34" s="40"/>
      <c r="G34" s="38"/>
      <c r="H34" s="41"/>
      <c r="I34" s="42"/>
      <c r="J34" s="38"/>
      <c r="K34" s="39"/>
    </row>
    <row r="35" spans="1:11" ht="12.75">
      <c r="A35" s="19" t="s">
        <v>30</v>
      </c>
      <c r="B35" s="11"/>
      <c r="C35" s="48">
        <f>SUM(C32:C34)</f>
        <v>0</v>
      </c>
      <c r="D35" s="48">
        <f aca="true" t="shared" si="7" ref="D35:K35">SUM(D32:D34)</f>
        <v>0</v>
      </c>
      <c r="E35" s="49">
        <f t="shared" si="7"/>
        <v>0</v>
      </c>
      <c r="F35" s="50">
        <f t="shared" si="7"/>
        <v>0</v>
      </c>
      <c r="G35" s="48">
        <f t="shared" si="7"/>
        <v>0</v>
      </c>
      <c r="H35" s="51">
        <f t="shared" si="7"/>
        <v>0</v>
      </c>
      <c r="I35" s="52">
        <f t="shared" si="7"/>
        <v>0</v>
      </c>
      <c r="J35" s="48">
        <f t="shared" si="7"/>
        <v>0</v>
      </c>
      <c r="K35" s="49">
        <f t="shared" si="7"/>
        <v>0</v>
      </c>
    </row>
    <row r="36" spans="1:11" ht="12.75">
      <c r="A36" s="20" t="s">
        <v>31</v>
      </c>
      <c r="B36" s="11" t="s">
        <v>32</v>
      </c>
      <c r="C36" s="53">
        <f>+C31+C35</f>
        <v>0</v>
      </c>
      <c r="D36" s="53">
        <f aca="true" t="shared" si="8" ref="D36:K36">+D31+D35</f>
        <v>0</v>
      </c>
      <c r="E36" s="54">
        <f t="shared" si="8"/>
        <v>55000</v>
      </c>
      <c r="F36" s="55">
        <f t="shared" si="8"/>
        <v>55000</v>
      </c>
      <c r="G36" s="53">
        <f t="shared" si="8"/>
        <v>55000</v>
      </c>
      <c r="H36" s="56">
        <f t="shared" si="8"/>
        <v>55000</v>
      </c>
      <c r="I36" s="57">
        <f t="shared" si="8"/>
        <v>56650</v>
      </c>
      <c r="J36" s="53">
        <f t="shared" si="8"/>
        <v>57783</v>
      </c>
      <c r="K36" s="54">
        <f t="shared" si="8"/>
        <v>58939</v>
      </c>
    </row>
    <row r="37" spans="1:11" ht="12.75">
      <c r="A37" s="17" t="s">
        <v>48</v>
      </c>
      <c r="B37" s="11"/>
      <c r="C37" s="38"/>
      <c r="D37" s="38"/>
      <c r="E37" s="39"/>
      <c r="F37" s="40"/>
      <c r="G37" s="38"/>
      <c r="H37" s="41"/>
      <c r="I37" s="42"/>
      <c r="J37" s="38"/>
      <c r="K37" s="39"/>
    </row>
    <row r="38" spans="1:11" ht="12.75">
      <c r="A38" s="18" t="s">
        <v>49</v>
      </c>
      <c r="B38" s="11"/>
      <c r="C38" s="58"/>
      <c r="D38" s="58"/>
      <c r="E38" s="59"/>
      <c r="F38" s="60">
        <v>65200</v>
      </c>
      <c r="G38" s="58">
        <v>60359</v>
      </c>
      <c r="H38" s="61">
        <v>60359</v>
      </c>
      <c r="I38" s="62">
        <v>62170</v>
      </c>
      <c r="J38" s="58">
        <v>63413</v>
      </c>
      <c r="K38" s="59">
        <v>64681</v>
      </c>
    </row>
    <row r="39" spans="1:11" ht="12.75">
      <c r="A39" s="19" t="s">
        <v>25</v>
      </c>
      <c r="B39" s="11"/>
      <c r="C39" s="38">
        <f>+C38</f>
        <v>0</v>
      </c>
      <c r="D39" s="38">
        <f aca="true" t="shared" si="9" ref="D39:K39">+D38</f>
        <v>0</v>
      </c>
      <c r="E39" s="39">
        <f t="shared" si="9"/>
        <v>0</v>
      </c>
      <c r="F39" s="40">
        <f t="shared" si="9"/>
        <v>65200</v>
      </c>
      <c r="G39" s="38">
        <f t="shared" si="9"/>
        <v>60359</v>
      </c>
      <c r="H39" s="41">
        <f t="shared" si="9"/>
        <v>60359</v>
      </c>
      <c r="I39" s="42">
        <f t="shared" si="9"/>
        <v>62170</v>
      </c>
      <c r="J39" s="38">
        <f t="shared" si="9"/>
        <v>63413</v>
      </c>
      <c r="K39" s="39">
        <f t="shared" si="9"/>
        <v>64681</v>
      </c>
    </row>
    <row r="40" spans="1:11" ht="12.75">
      <c r="A40" s="18" t="s">
        <v>50</v>
      </c>
      <c r="B40" s="11"/>
      <c r="C40" s="38"/>
      <c r="D40" s="38"/>
      <c r="E40" s="39"/>
      <c r="F40" s="40">
        <v>6829</v>
      </c>
      <c r="G40" s="38"/>
      <c r="H40" s="41"/>
      <c r="I40" s="42"/>
      <c r="J40" s="38"/>
      <c r="K40" s="39"/>
    </row>
    <row r="41" spans="1:11" ht="12.75">
      <c r="A41" s="18" t="s">
        <v>51</v>
      </c>
      <c r="B41" s="11"/>
      <c r="C41" s="38"/>
      <c r="D41" s="38"/>
      <c r="E41" s="39"/>
      <c r="F41" s="40"/>
      <c r="G41" s="38"/>
      <c r="H41" s="41"/>
      <c r="I41" s="42"/>
      <c r="J41" s="38"/>
      <c r="K41" s="39"/>
    </row>
    <row r="42" spans="1:11" ht="12.75">
      <c r="A42" s="18" t="s">
        <v>52</v>
      </c>
      <c r="B42" s="11"/>
      <c r="C42" s="38"/>
      <c r="D42" s="38"/>
      <c r="E42" s="39"/>
      <c r="F42" s="40"/>
      <c r="G42" s="38"/>
      <c r="H42" s="41"/>
      <c r="I42" s="42"/>
      <c r="J42" s="38"/>
      <c r="K42" s="39"/>
    </row>
    <row r="43" spans="1:11" ht="12.75">
      <c r="A43" s="18" t="s">
        <v>53</v>
      </c>
      <c r="B43" s="11"/>
      <c r="C43" s="38"/>
      <c r="D43" s="38"/>
      <c r="E43" s="39"/>
      <c r="F43" s="40"/>
      <c r="G43" s="38"/>
      <c r="H43" s="41"/>
      <c r="I43" s="42"/>
      <c r="J43" s="38"/>
      <c r="K43" s="39"/>
    </row>
    <row r="44" spans="1:11" ht="12.75">
      <c r="A44" s="18" t="s">
        <v>54</v>
      </c>
      <c r="B44" s="11"/>
      <c r="C44" s="38"/>
      <c r="D44" s="38"/>
      <c r="E44" s="39"/>
      <c r="F44" s="40"/>
      <c r="G44" s="38"/>
      <c r="H44" s="41"/>
      <c r="I44" s="42"/>
      <c r="J44" s="38"/>
      <c r="K44" s="39"/>
    </row>
    <row r="45" spans="1:11" ht="12.75">
      <c r="A45" s="19" t="s">
        <v>30</v>
      </c>
      <c r="B45" s="11"/>
      <c r="C45" s="48">
        <f>SUM(C40:C44)</f>
        <v>0</v>
      </c>
      <c r="D45" s="48">
        <f aca="true" t="shared" si="10" ref="D45:K45">SUM(D40:D44)</f>
        <v>0</v>
      </c>
      <c r="E45" s="49">
        <f t="shared" si="10"/>
        <v>0</v>
      </c>
      <c r="F45" s="50">
        <f t="shared" si="10"/>
        <v>6829</v>
      </c>
      <c r="G45" s="48">
        <f t="shared" si="10"/>
        <v>0</v>
      </c>
      <c r="H45" s="51">
        <f t="shared" si="10"/>
        <v>0</v>
      </c>
      <c r="I45" s="52">
        <f t="shared" si="10"/>
        <v>0</v>
      </c>
      <c r="J45" s="48">
        <f t="shared" si="10"/>
        <v>0</v>
      </c>
      <c r="K45" s="49">
        <f t="shared" si="10"/>
        <v>0</v>
      </c>
    </row>
    <row r="46" spans="1:11" ht="12.75">
      <c r="A46" s="20" t="s">
        <v>31</v>
      </c>
      <c r="B46" s="11" t="s">
        <v>32</v>
      </c>
      <c r="C46" s="53">
        <f>+C39+C45</f>
        <v>0</v>
      </c>
      <c r="D46" s="53">
        <f aca="true" t="shared" si="11" ref="D46:K46">+D39+D45</f>
        <v>0</v>
      </c>
      <c r="E46" s="54">
        <f t="shared" si="11"/>
        <v>0</v>
      </c>
      <c r="F46" s="55">
        <f t="shared" si="11"/>
        <v>72029</v>
      </c>
      <c r="G46" s="53">
        <f t="shared" si="11"/>
        <v>60359</v>
      </c>
      <c r="H46" s="56">
        <f t="shared" si="11"/>
        <v>60359</v>
      </c>
      <c r="I46" s="57">
        <f t="shared" si="11"/>
        <v>62170</v>
      </c>
      <c r="J46" s="53">
        <f t="shared" si="11"/>
        <v>63413</v>
      </c>
      <c r="K46" s="54">
        <f t="shared" si="11"/>
        <v>64681</v>
      </c>
    </row>
    <row r="47" spans="1:11" ht="4.5" customHeight="1">
      <c r="A47" s="21"/>
      <c r="B47" s="22"/>
      <c r="C47" s="58"/>
      <c r="D47" s="58"/>
      <c r="E47" s="59"/>
      <c r="F47" s="60"/>
      <c r="G47" s="58"/>
      <c r="H47" s="61"/>
      <c r="I47" s="62"/>
      <c r="J47" s="58"/>
      <c r="K47" s="59"/>
    </row>
    <row r="48" spans="1:11" ht="12.75">
      <c r="A48" s="10" t="s">
        <v>55</v>
      </c>
      <c r="B48" s="11" t="s">
        <v>56</v>
      </c>
      <c r="C48" s="38"/>
      <c r="D48" s="38"/>
      <c r="E48" s="63"/>
      <c r="F48" s="47"/>
      <c r="G48" s="38"/>
      <c r="H48" s="41"/>
      <c r="I48" s="42"/>
      <c r="J48" s="38"/>
      <c r="K48" s="39"/>
    </row>
    <row r="49" spans="1:11" ht="12.75">
      <c r="A49" s="18" t="s">
        <v>57</v>
      </c>
      <c r="B49" s="11"/>
      <c r="C49" s="38"/>
      <c r="D49" s="38"/>
      <c r="E49" s="64"/>
      <c r="F49" s="42"/>
      <c r="G49" s="38"/>
      <c r="H49" s="64"/>
      <c r="I49" s="42"/>
      <c r="J49" s="38"/>
      <c r="K49" s="64"/>
    </row>
    <row r="50" spans="1:11" ht="12.75">
      <c r="A50" s="18" t="s">
        <v>58</v>
      </c>
      <c r="B50" s="11"/>
      <c r="C50" s="38"/>
      <c r="D50" s="38"/>
      <c r="E50" s="64"/>
      <c r="F50" s="42"/>
      <c r="G50" s="38"/>
      <c r="H50" s="64"/>
      <c r="I50" s="42"/>
      <c r="J50" s="38"/>
      <c r="K50" s="64"/>
    </row>
    <row r="51" spans="1:11" ht="12.75">
      <c r="A51" s="18" t="s">
        <v>59</v>
      </c>
      <c r="B51" s="11"/>
      <c r="C51" s="38"/>
      <c r="D51" s="38"/>
      <c r="E51" s="64"/>
      <c r="F51" s="42"/>
      <c r="G51" s="38"/>
      <c r="H51" s="64"/>
      <c r="I51" s="42"/>
      <c r="J51" s="38"/>
      <c r="K51" s="64"/>
    </row>
    <row r="52" spans="1:11" ht="12.75">
      <c r="A52" s="23" t="s">
        <v>60</v>
      </c>
      <c r="B52" s="22"/>
      <c r="C52" s="58"/>
      <c r="D52" s="58"/>
      <c r="E52" s="80"/>
      <c r="F52" s="62"/>
      <c r="G52" s="58"/>
      <c r="H52" s="80"/>
      <c r="I52" s="62"/>
      <c r="J52" s="58"/>
      <c r="K52" s="80"/>
    </row>
    <row r="53" spans="1:11" ht="4.5" customHeight="1">
      <c r="A53" s="24"/>
      <c r="B53" s="11"/>
      <c r="C53" s="38"/>
      <c r="D53" s="38"/>
      <c r="E53" s="64"/>
      <c r="F53" s="42"/>
      <c r="G53" s="38"/>
      <c r="H53" s="41"/>
      <c r="I53" s="42"/>
      <c r="J53" s="38"/>
      <c r="K53" s="64"/>
    </row>
    <row r="54" spans="1:11" ht="12.75">
      <c r="A54" s="25" t="s">
        <v>61</v>
      </c>
      <c r="B54" s="11" t="s">
        <v>62</v>
      </c>
      <c r="C54" s="70"/>
      <c r="D54" s="70"/>
      <c r="E54" s="71"/>
      <c r="F54" s="72"/>
      <c r="G54" s="70"/>
      <c r="H54" s="73"/>
      <c r="I54" s="74"/>
      <c r="J54" s="70"/>
      <c r="K54" s="71"/>
    </row>
    <row r="55" spans="1:11" ht="12.75">
      <c r="A55" s="18" t="s">
        <v>63</v>
      </c>
      <c r="B55" s="11"/>
      <c r="C55" s="70"/>
      <c r="D55" s="70"/>
      <c r="E55" s="71"/>
      <c r="F55" s="72">
        <v>7642575</v>
      </c>
      <c r="G55" s="70"/>
      <c r="H55" s="73"/>
      <c r="I55" s="74"/>
      <c r="J55" s="70"/>
      <c r="K55" s="71"/>
    </row>
    <row r="56" spans="1:11" ht="12.75">
      <c r="A56" s="18" t="s">
        <v>64</v>
      </c>
      <c r="B56" s="11"/>
      <c r="C56" s="70"/>
      <c r="D56" s="70"/>
      <c r="E56" s="71"/>
      <c r="F56" s="72">
        <v>4339010</v>
      </c>
      <c r="G56" s="70"/>
      <c r="H56" s="73"/>
      <c r="I56" s="74"/>
      <c r="J56" s="70"/>
      <c r="K56" s="71"/>
    </row>
    <row r="57" spans="1:11" ht="12.75">
      <c r="A57" s="18" t="s">
        <v>65</v>
      </c>
      <c r="B57" s="11"/>
      <c r="C57" s="70"/>
      <c r="D57" s="70"/>
      <c r="E57" s="71"/>
      <c r="F57" s="72">
        <v>8197929</v>
      </c>
      <c r="G57" s="70"/>
      <c r="H57" s="73"/>
      <c r="I57" s="74"/>
      <c r="J57" s="70"/>
      <c r="K57" s="71"/>
    </row>
    <row r="58" spans="1:11" ht="12.75">
      <c r="A58" s="18" t="s">
        <v>66</v>
      </c>
      <c r="B58" s="11"/>
      <c r="C58" s="70"/>
      <c r="D58" s="70"/>
      <c r="E58" s="71"/>
      <c r="F58" s="72">
        <v>10296932</v>
      </c>
      <c r="G58" s="70"/>
      <c r="H58" s="73"/>
      <c r="I58" s="74"/>
      <c r="J58" s="70"/>
      <c r="K58" s="71"/>
    </row>
    <row r="59" spans="1:11" ht="12.75">
      <c r="A59" s="20" t="s">
        <v>67</v>
      </c>
      <c r="B59" s="26"/>
      <c r="C59" s="81"/>
      <c r="D59" s="81"/>
      <c r="E59" s="82"/>
      <c r="F59" s="83"/>
      <c r="G59" s="81"/>
      <c r="H59" s="84"/>
      <c r="I59" s="85"/>
      <c r="J59" s="81"/>
      <c r="K59" s="82"/>
    </row>
    <row r="60" spans="1:11" ht="12.75">
      <c r="A60" s="27" t="s">
        <v>68</v>
      </c>
      <c r="B60" s="22"/>
      <c r="C60" s="65">
        <f>SUM(C55:C59)</f>
        <v>0</v>
      </c>
      <c r="D60" s="65">
        <f aca="true" t="shared" si="12" ref="D60:K60">SUM(D55:D59)</f>
        <v>0</v>
      </c>
      <c r="E60" s="66">
        <f t="shared" si="12"/>
        <v>0</v>
      </c>
      <c r="F60" s="67">
        <f t="shared" si="12"/>
        <v>30476446</v>
      </c>
      <c r="G60" s="65">
        <f t="shared" si="12"/>
        <v>0</v>
      </c>
      <c r="H60" s="68">
        <f t="shared" si="12"/>
        <v>0</v>
      </c>
      <c r="I60" s="69">
        <f t="shared" si="12"/>
        <v>0</v>
      </c>
      <c r="J60" s="65">
        <f t="shared" si="12"/>
        <v>0</v>
      </c>
      <c r="K60" s="66">
        <f t="shared" si="12"/>
        <v>0</v>
      </c>
    </row>
    <row r="61" spans="1:11" ht="4.5" customHeight="1">
      <c r="A61" s="28"/>
      <c r="B61" s="11"/>
      <c r="C61" s="12"/>
      <c r="D61" s="12"/>
      <c r="E61" s="13"/>
      <c r="F61" s="14"/>
      <c r="G61" s="12"/>
      <c r="H61" s="15"/>
      <c r="I61" s="16"/>
      <c r="J61" s="12"/>
      <c r="K61" s="13"/>
    </row>
    <row r="62" spans="1:11" ht="12.75">
      <c r="A62" s="10" t="s">
        <v>69</v>
      </c>
      <c r="B62" s="11"/>
      <c r="C62" s="38"/>
      <c r="D62" s="38"/>
      <c r="E62" s="39"/>
      <c r="F62" s="40"/>
      <c r="G62" s="38"/>
      <c r="H62" s="41"/>
      <c r="I62" s="42"/>
      <c r="J62" s="38"/>
      <c r="K62" s="39"/>
    </row>
    <row r="63" spans="1:11" ht="12.75">
      <c r="A63" s="18" t="s">
        <v>70</v>
      </c>
      <c r="B63" s="11"/>
      <c r="C63" s="38"/>
      <c r="D63" s="38"/>
      <c r="E63" s="39"/>
      <c r="F63" s="86">
        <v>50000</v>
      </c>
      <c r="G63" s="38"/>
      <c r="H63" s="41"/>
      <c r="I63" s="42"/>
      <c r="J63" s="38"/>
      <c r="K63" s="39"/>
    </row>
    <row r="64" spans="1:11" ht="12.75">
      <c r="A64" s="18" t="s">
        <v>71</v>
      </c>
      <c r="B64" s="11"/>
      <c r="C64" s="38"/>
      <c r="D64" s="87"/>
      <c r="E64" s="88"/>
      <c r="F64" s="86">
        <v>49</v>
      </c>
      <c r="G64" s="87"/>
      <c r="H64" s="89"/>
      <c r="I64" s="90"/>
      <c r="J64" s="38"/>
      <c r="K64" s="39"/>
    </row>
    <row r="65" spans="1:11" ht="12.75">
      <c r="A65" s="18" t="s">
        <v>72</v>
      </c>
      <c r="B65" s="11"/>
      <c r="C65" s="38"/>
      <c r="D65" s="38"/>
      <c r="E65" s="39"/>
      <c r="F65" s="86"/>
      <c r="G65" s="87"/>
      <c r="H65" s="89"/>
      <c r="I65" s="42"/>
      <c r="J65" s="38"/>
      <c r="K65" s="39"/>
    </row>
    <row r="66" spans="1:11" ht="12.75">
      <c r="A66" s="18" t="s">
        <v>73</v>
      </c>
      <c r="B66" s="11"/>
      <c r="C66" s="38"/>
      <c r="D66" s="38"/>
      <c r="E66" s="39"/>
      <c r="F66" s="86">
        <v>28</v>
      </c>
      <c r="G66" s="87"/>
      <c r="H66" s="89"/>
      <c r="I66" s="42"/>
      <c r="J66" s="38"/>
      <c r="K66" s="39"/>
    </row>
    <row r="67" spans="1:11" ht="12.75">
      <c r="A67" s="18" t="s">
        <v>74</v>
      </c>
      <c r="B67" s="11"/>
      <c r="C67" s="38"/>
      <c r="D67" s="87"/>
      <c r="E67" s="88"/>
      <c r="F67" s="86">
        <v>53</v>
      </c>
      <c r="G67" s="87"/>
      <c r="H67" s="89"/>
      <c r="I67" s="90"/>
      <c r="J67" s="38"/>
      <c r="K67" s="39"/>
    </row>
    <row r="68" spans="1:11" ht="12.75">
      <c r="A68" s="29" t="s">
        <v>75</v>
      </c>
      <c r="B68" s="22"/>
      <c r="C68" s="58"/>
      <c r="D68" s="58"/>
      <c r="E68" s="59"/>
      <c r="F68" s="91">
        <v>66</v>
      </c>
      <c r="G68" s="92"/>
      <c r="H68" s="93"/>
      <c r="I68" s="62"/>
      <c r="J68" s="58"/>
      <c r="K68" s="59"/>
    </row>
    <row r="69" spans="1:11" ht="12.75">
      <c r="A69" s="10" t="s">
        <v>76</v>
      </c>
      <c r="B69" s="11" t="s">
        <v>77</v>
      </c>
      <c r="C69" s="70"/>
      <c r="D69" s="70"/>
      <c r="E69" s="71"/>
      <c r="F69" s="72"/>
      <c r="G69" s="70"/>
      <c r="H69" s="73"/>
      <c r="I69" s="74"/>
      <c r="J69" s="70"/>
      <c r="K69" s="71"/>
    </row>
    <row r="70" spans="1:11" ht="12.75">
      <c r="A70" s="18" t="s">
        <v>78</v>
      </c>
      <c r="B70" s="11"/>
      <c r="C70" s="70"/>
      <c r="D70" s="70"/>
      <c r="E70" s="71"/>
      <c r="F70" s="72"/>
      <c r="G70" s="70"/>
      <c r="H70" s="73"/>
      <c r="I70" s="74"/>
      <c r="J70" s="70"/>
      <c r="K70" s="71"/>
    </row>
    <row r="71" spans="1:11" ht="12.75">
      <c r="A71" s="18" t="s">
        <v>79</v>
      </c>
      <c r="B71" s="11"/>
      <c r="C71" s="70"/>
      <c r="D71" s="70"/>
      <c r="E71" s="71"/>
      <c r="F71" s="72"/>
      <c r="G71" s="70"/>
      <c r="H71" s="73"/>
      <c r="I71" s="74"/>
      <c r="J71" s="70"/>
      <c r="K71" s="71"/>
    </row>
    <row r="72" spans="1:11" ht="12.75">
      <c r="A72" s="18" t="s">
        <v>80</v>
      </c>
      <c r="B72" s="11"/>
      <c r="C72" s="70"/>
      <c r="D72" s="70"/>
      <c r="E72" s="71"/>
      <c r="F72" s="72"/>
      <c r="G72" s="70"/>
      <c r="H72" s="73"/>
      <c r="I72" s="74"/>
      <c r="J72" s="70"/>
      <c r="K72" s="71"/>
    </row>
    <row r="73" spans="1:11" ht="12.75">
      <c r="A73" s="18" t="s">
        <v>81</v>
      </c>
      <c r="B73" s="11"/>
      <c r="C73" s="70"/>
      <c r="D73" s="70"/>
      <c r="E73" s="71"/>
      <c r="F73" s="72"/>
      <c r="G73" s="70"/>
      <c r="H73" s="73"/>
      <c r="I73" s="74"/>
      <c r="J73" s="70"/>
      <c r="K73" s="71"/>
    </row>
    <row r="74" spans="1:11" ht="12.75">
      <c r="A74" s="18" t="s">
        <v>82</v>
      </c>
      <c r="B74" s="11"/>
      <c r="C74" s="70"/>
      <c r="D74" s="70"/>
      <c r="E74" s="71"/>
      <c r="F74" s="72"/>
      <c r="G74" s="70"/>
      <c r="H74" s="73"/>
      <c r="I74" s="74"/>
      <c r="J74" s="70"/>
      <c r="K74" s="71"/>
    </row>
    <row r="75" spans="1:11" ht="12.75">
      <c r="A75" s="18" t="s">
        <v>83</v>
      </c>
      <c r="B75" s="11"/>
      <c r="C75" s="70"/>
      <c r="D75" s="70"/>
      <c r="E75" s="71"/>
      <c r="F75" s="72"/>
      <c r="G75" s="70"/>
      <c r="H75" s="73"/>
      <c r="I75" s="74"/>
      <c r="J75" s="70"/>
      <c r="K75" s="71"/>
    </row>
    <row r="76" spans="1:11" ht="12.75">
      <c r="A76" s="18" t="s">
        <v>84</v>
      </c>
      <c r="B76" s="11"/>
      <c r="C76" s="70"/>
      <c r="D76" s="70"/>
      <c r="E76" s="71"/>
      <c r="F76" s="72"/>
      <c r="G76" s="70"/>
      <c r="H76" s="73"/>
      <c r="I76" s="74"/>
      <c r="J76" s="70"/>
      <c r="K76" s="71"/>
    </row>
    <row r="77" spans="1:11" ht="12.75">
      <c r="A77" s="18" t="s">
        <v>85</v>
      </c>
      <c r="B77" s="11" t="s">
        <v>86</v>
      </c>
      <c r="C77" s="70"/>
      <c r="D77" s="70"/>
      <c r="E77" s="71"/>
      <c r="F77" s="72"/>
      <c r="G77" s="70"/>
      <c r="H77" s="73"/>
      <c r="I77" s="74"/>
      <c r="J77" s="70"/>
      <c r="K77" s="71"/>
    </row>
    <row r="78" spans="1:11" ht="12.75">
      <c r="A78" s="18" t="s">
        <v>87</v>
      </c>
      <c r="B78" s="11"/>
      <c r="C78" s="70"/>
      <c r="D78" s="70"/>
      <c r="E78" s="71"/>
      <c r="F78" s="72"/>
      <c r="G78" s="70"/>
      <c r="H78" s="73"/>
      <c r="I78" s="74"/>
      <c r="J78" s="70"/>
      <c r="K78" s="71"/>
    </row>
    <row r="79" spans="1:11" ht="12.75">
      <c r="A79" s="30" t="s">
        <v>88</v>
      </c>
      <c r="B79" s="31"/>
      <c r="C79" s="75">
        <f>SUM(C70:C78)</f>
        <v>0</v>
      </c>
      <c r="D79" s="75">
        <f aca="true" t="shared" si="13" ref="D79:K79">SUM(D70:D78)</f>
        <v>0</v>
      </c>
      <c r="E79" s="76">
        <f t="shared" si="13"/>
        <v>0</v>
      </c>
      <c r="F79" s="77">
        <f t="shared" si="13"/>
        <v>0</v>
      </c>
      <c r="G79" s="75">
        <f t="shared" si="13"/>
        <v>0</v>
      </c>
      <c r="H79" s="78">
        <f t="shared" si="13"/>
        <v>0</v>
      </c>
      <c r="I79" s="79">
        <f t="shared" si="13"/>
        <v>0</v>
      </c>
      <c r="J79" s="75">
        <f t="shared" si="13"/>
        <v>0</v>
      </c>
      <c r="K79" s="76">
        <f t="shared" si="13"/>
        <v>0</v>
      </c>
    </row>
    <row r="80" spans="1:11" ht="12.75">
      <c r="A80" s="94" t="s">
        <v>107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 t="s">
        <v>108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 t="s">
        <v>109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 t="s">
        <v>110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 t="s">
        <v>111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 t="s">
        <v>112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 t="s">
        <v>114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 t="s">
        <v>115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32" t="s">
        <v>116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2019-12-02T14:53:49Z</dcterms:created>
  <dcterms:modified xsi:type="dcterms:W3CDTF">2019-12-02T15:00:05Z</dcterms:modified>
  <cp:category/>
  <cp:version/>
  <cp:contentType/>
  <cp:contentStatus/>
</cp:coreProperties>
</file>